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8195" windowHeight="11460" activeTab="0"/>
  </bookViews>
  <sheets>
    <sheet name="Rok I" sheetId="1" r:id="rId1"/>
    <sheet name="Rok II" sheetId="2" r:id="rId2"/>
    <sheet name="Rok III" sheetId="3" r:id="rId3"/>
    <sheet name="SUMA" sheetId="4" r:id="rId4"/>
  </sheets>
  <definedNames>
    <definedName name="_xlnm.Print_Area" localSheetId="0">'Rok I'!$A$1:$AE$50</definedName>
    <definedName name="_xlnm.Print_Area" localSheetId="1">'Rok II'!$A$1:$AF$46</definedName>
    <definedName name="_xlnm.Print_Area" localSheetId="2">'Rok III'!$A$1:$AF$47</definedName>
    <definedName name="_xlnm.Print_Area" localSheetId="3">'SUMA'!$A$1:$AB$5</definedName>
  </definedNames>
  <calcPr fullCalcOnLoad="1"/>
</workbook>
</file>

<file path=xl/sharedStrings.xml><?xml version="1.0" encoding="utf-8"?>
<sst xmlns="http://schemas.openxmlformats.org/spreadsheetml/2006/main" count="299" uniqueCount="120">
  <si>
    <t>Nazwa przedmiotu</t>
  </si>
  <si>
    <t>ogółem</t>
  </si>
  <si>
    <t>FORMA REALIZACJI ZAJĘĆ DYDAKTYCZNYCH</t>
  </si>
  <si>
    <t>SEMESTR I</t>
  </si>
  <si>
    <t>SEMESTR II</t>
  </si>
  <si>
    <t>Forma</t>
  </si>
  <si>
    <t>ECTS</t>
  </si>
  <si>
    <t>W</t>
  </si>
  <si>
    <t>Ćw.</t>
  </si>
  <si>
    <t>Sem.</t>
  </si>
  <si>
    <t>Z.p.</t>
  </si>
  <si>
    <t>P.z.</t>
  </si>
  <si>
    <t>Forma zaliczenia</t>
  </si>
  <si>
    <t>Język obcy</t>
  </si>
  <si>
    <t>Anatomia</t>
  </si>
  <si>
    <t>Fizjologia</t>
  </si>
  <si>
    <t>Patologia</t>
  </si>
  <si>
    <t>Zdrowie publiczne</t>
  </si>
  <si>
    <t>Biochemia i biofizyka</t>
  </si>
  <si>
    <t>Genetyka</t>
  </si>
  <si>
    <t>Pedagogika</t>
  </si>
  <si>
    <t>Psychologia</t>
  </si>
  <si>
    <t>Socjologia</t>
  </si>
  <si>
    <t>Prawo</t>
  </si>
  <si>
    <t>Podstawy pielęgniarstwa</t>
  </si>
  <si>
    <t>Promocja zdrowia</t>
  </si>
  <si>
    <t>Dietetyka</t>
  </si>
  <si>
    <t>Filozofia i etyka zawodu pielęgniarki</t>
  </si>
  <si>
    <t>NAUKI PODSTAWOWE</t>
  </si>
  <si>
    <t>Radiologia</t>
  </si>
  <si>
    <t>NAUKI SPOŁECZNE</t>
  </si>
  <si>
    <t>NAUKI W ZAKRESIE PODSTAW OPIEKI PIELĘGNIARSKIEJ</t>
  </si>
  <si>
    <t>NAUKI W ZAKRESIE OPIEKI SPECJALISTYCZNEJ</t>
  </si>
  <si>
    <t xml:space="preserve"> </t>
  </si>
  <si>
    <t>Zbun</t>
  </si>
  <si>
    <t>Choroby wewnętrzne</t>
  </si>
  <si>
    <t>z</t>
  </si>
  <si>
    <t>E</t>
  </si>
  <si>
    <t>z/o</t>
  </si>
  <si>
    <t>*Wychowanie fizyczne - przedmiot nieobowiązkowy</t>
  </si>
  <si>
    <t>rok akademicki 2015/2016</t>
  </si>
  <si>
    <t>Podstawowa opieka zdrowotna</t>
  </si>
  <si>
    <t>Bezpieczeństwo i higiena pracy</t>
  </si>
  <si>
    <t xml:space="preserve">Farmakologia </t>
  </si>
  <si>
    <t>SEMESTR III</t>
  </si>
  <si>
    <t>SEMESTR IV</t>
  </si>
  <si>
    <t>Badania naukowe w pielęgniarstwie</t>
  </si>
  <si>
    <t xml:space="preserve"> Choroby wewnętrze i Pielęgniarstwo internistyczne</t>
  </si>
  <si>
    <t>Pediatria</t>
  </si>
  <si>
    <t>Pielęgniarstwo pediatryczne</t>
  </si>
  <si>
    <t>Geriatria</t>
  </si>
  <si>
    <t>Położnictwo i ginekologia</t>
  </si>
  <si>
    <t>SEMESTR V</t>
  </si>
  <si>
    <t>SEMESTR VI</t>
  </si>
  <si>
    <t>Sam.</t>
  </si>
  <si>
    <t>Psychiatria</t>
  </si>
  <si>
    <t>Pielęgniarstwo psychiatryczne</t>
  </si>
  <si>
    <t>Rehabilitacja</t>
  </si>
  <si>
    <t>Pielęgnowanie niepełnosprawnych</t>
  </si>
  <si>
    <t>Egzamin dyplomowy</t>
  </si>
  <si>
    <t xml:space="preserve"> Pielęgniarstwo internistyczne</t>
  </si>
  <si>
    <t>Pediatria i Pielegniarstwo pediatryczne</t>
  </si>
  <si>
    <t>Postawy ratownictwa medycznego</t>
  </si>
  <si>
    <t>Opieka Paliatywna</t>
  </si>
  <si>
    <t>Położnictwo, Ginekologia i Pielęgniarstwo położniczo-ginekologiczne</t>
  </si>
  <si>
    <t>Anestezjologia</t>
  </si>
  <si>
    <t>Psychiatria i pielegniarstwo psychiatryczne</t>
  </si>
  <si>
    <t>Pielęgniarstwo w zagrożeniu życia</t>
  </si>
  <si>
    <t>Rehabilitacja i pielegnowanie niepełnosprawnych</t>
  </si>
  <si>
    <t>Neurologia i pielegniarstwo neurologiczne</t>
  </si>
  <si>
    <t>Neurologia</t>
  </si>
  <si>
    <t>Chirurgia i pielęgniarstwo chirurgiczne</t>
  </si>
  <si>
    <t>Chirurgia</t>
  </si>
  <si>
    <t xml:space="preserve"> Pielegniarstwo chirurgiczne</t>
  </si>
  <si>
    <t>Badania fizykalne</t>
  </si>
  <si>
    <t>Przygotowanie biblioteczne</t>
  </si>
  <si>
    <t>Ochrona własności intelektualnej</t>
  </si>
  <si>
    <t>Badania naukowe w pielęgniarstwie - Seminarium licencjackie</t>
  </si>
  <si>
    <t>K</t>
  </si>
  <si>
    <t>MODUŁ - ZAJĘCIA OGÓLNOUCZELNIANE</t>
  </si>
  <si>
    <t>Anestezjologia i Pielęgniarstwo w zagrożeniu życia</t>
  </si>
  <si>
    <t xml:space="preserve"> NAUKI SPOŁECZNE</t>
  </si>
  <si>
    <t xml:space="preserve"> NAUKI W ZAKRESIE PODSTAW OPIEKI PIELĘGNIARSKIEJ</t>
  </si>
  <si>
    <t>NAUKI  PODSTAWOWE</t>
  </si>
  <si>
    <t xml:space="preserve"> Pielegniarstwo neurologiczne</t>
  </si>
  <si>
    <t>Geriatria i pielegniarstwo geriatryczne</t>
  </si>
  <si>
    <t>Pielęgniarstwo geriatryczne</t>
  </si>
  <si>
    <t xml:space="preserve"> Choroby wewnętrze                                                                    i Pielęgniarstwo internistyczne</t>
  </si>
  <si>
    <t>Anestezjologia                                                                                i pielegniarstwo w zagrożeniu życia</t>
  </si>
  <si>
    <t>Rehabilitacja                                                                                    i pielegnowanie niepełnosprawnych</t>
  </si>
  <si>
    <t>RAZEM</t>
  </si>
  <si>
    <t>MODUŁ - PRAKTYKA ZAWODOWA                                                                                              NAUKI W ZAKRESIE PODSTAW OPIEKI PIELĘGNIARSKIEJ</t>
  </si>
  <si>
    <t>MODUŁ - PRAKTYKA ZAWODOWA                                           NAUKI W ZAKRESIE OPIEKI SPECJALISTYCZNEJ</t>
  </si>
  <si>
    <t>Ćw</t>
  </si>
  <si>
    <t>E - B1</t>
  </si>
  <si>
    <t>Przedmiot do wyboru:                                                     Język migowy,                                                         Promocja zdrowia psychicznego,                                   Zakażenia szpitalne</t>
  </si>
  <si>
    <t>MODUŁ - PRAKTYKA ZAWODOWA                                                                              A. NAUKI W ZAKRESIE OPIEKI SPECJALISTYCZNEJ</t>
  </si>
  <si>
    <t>B.  NAUKI W ZAKRESIE PODSTAW OPIEKI PIELĘGNIARSKIEJ</t>
  </si>
  <si>
    <t>Pielęgniarstwo położniczo-ginekologiczne</t>
  </si>
  <si>
    <t>PLAN STACJONARNYCH  STUDIÓW  I-GO STOPNIA -  I ROK  - KIERUNEK PIELĘGNIARSTWO</t>
  </si>
  <si>
    <t>PLAN STACJONARNYCH  STUDIÓW  I-GO STOPNIA -  II ROK  - KIERUNEK PIELĘGNIARSTWO</t>
  </si>
  <si>
    <t>PLAN STACJONARNYCH  STUDIÓW  I-GO STOPNIA -  III ROK  - KIERUNEK PIELĘGNIARSTWO</t>
  </si>
  <si>
    <t>Przedsiębiorczość i kultura pracy</t>
  </si>
  <si>
    <t>Razem w cyklu kształcenia</t>
  </si>
  <si>
    <t>godzin/ECTS</t>
  </si>
  <si>
    <t>rok akademicki 2019/2020</t>
  </si>
  <si>
    <t xml:space="preserve">                            rok akademicki 2018/2019</t>
  </si>
  <si>
    <t>Nabór 2018/2019</t>
  </si>
  <si>
    <t>rok akademicki 2020/2021</t>
  </si>
  <si>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Zgodnie z Pismem Ministra Zdrowia z dnia 22 sierpnia 2018 r. znak NSK.820.2.2018.BB. - do programu przedmiotu włączono "Zapobieganie zakażeniom przenoszonym drogą krwi" w wymiarze: W- 5h;Sem. - 10h; Ćw - 15h;Zbun - 7h /oraz 23h pracy wł. st. /= 3ECTS</t>
    </r>
  </si>
  <si>
    <t>K/S</t>
  </si>
  <si>
    <t>Ćw. Kl.</t>
  </si>
  <si>
    <t>Ćw MCSM</t>
  </si>
  <si>
    <t>Zp MCSM</t>
  </si>
  <si>
    <t>Ćw. MCSM</t>
  </si>
  <si>
    <t>Z.p.rz.</t>
  </si>
  <si>
    <t>Zp.MCSM</t>
  </si>
  <si>
    <t>Z.p.rz</t>
  </si>
  <si>
    <t>Z.p.MCSM</t>
  </si>
  <si>
    <r>
      <t>Mikrobiologia i parazytologia</t>
    </r>
    <r>
      <rPr>
        <sz val="10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</si>
</sst>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42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3"/>
      <name val="Arial"/>
      <family val="2"/>
    </font>
    <font>
      <b/>
      <sz val="11"/>
      <color indexed="8"/>
      <name val="Arial"/>
      <family val="2"/>
    </font>
    <font>
      <sz val="12"/>
      <color indexed="17"/>
      <name val="Arial"/>
      <family val="2"/>
    </font>
    <font>
      <b/>
      <sz val="14"/>
      <color indexed="8"/>
      <name val="Arial"/>
      <family val="2"/>
    </font>
    <font>
      <b/>
      <sz val="14"/>
      <color indexed="17"/>
      <name val="Arial"/>
      <family val="2"/>
    </font>
    <font>
      <b/>
      <sz val="10"/>
      <color indexed="30"/>
      <name val="Arial"/>
      <family val="2"/>
    </font>
    <font>
      <b/>
      <sz val="14"/>
      <color indexed="10"/>
      <name val="Times"/>
      <family val="1"/>
    </font>
    <font>
      <b/>
      <sz val="11"/>
      <color indexed="10"/>
      <name val="Times"/>
      <family val="1"/>
    </font>
    <font>
      <b/>
      <sz val="10"/>
      <color indexed="42"/>
      <name val="Arial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60"/>
      <name val="Times"/>
      <family val="1"/>
    </font>
    <font>
      <sz val="10"/>
      <color indexed="60"/>
      <name val="Arial"/>
      <family val="2"/>
    </font>
    <font>
      <b/>
      <sz val="18"/>
      <color indexed="30"/>
      <name val="Calibri"/>
      <family val="2"/>
    </font>
    <font>
      <b/>
      <sz val="16"/>
      <color indexed="8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14"/>
      <color indexed="10"/>
      <name val="Times New Roman"/>
      <family val="1"/>
    </font>
    <font>
      <b/>
      <sz val="20"/>
      <color indexed="30"/>
      <name val="Calibri"/>
      <family val="2"/>
    </font>
    <font>
      <b/>
      <sz val="14"/>
      <color indexed="40"/>
      <name val="Arial"/>
      <family val="2"/>
    </font>
    <font>
      <b/>
      <sz val="16"/>
      <color indexed="62"/>
      <name val="Arial"/>
      <family val="2"/>
    </font>
    <font>
      <b/>
      <sz val="16"/>
      <color indexed="3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8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6" tint="0.7999799847602844"/>
      <name val="Arial"/>
      <family val="2"/>
    </font>
    <font>
      <b/>
      <sz val="12"/>
      <color rgb="FF00B05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92D05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Times"/>
      <family val="1"/>
    </font>
    <font>
      <b/>
      <sz val="11"/>
      <color rgb="FFFF0000"/>
      <name val="Times"/>
      <family val="1"/>
    </font>
    <font>
      <b/>
      <sz val="10"/>
      <color theme="6" tint="0.7999799847602844"/>
      <name val="Arial"/>
      <family val="2"/>
    </font>
    <font>
      <b/>
      <sz val="12"/>
      <color theme="1"/>
      <name val="Times New Roman"/>
      <family val="1"/>
    </font>
    <font>
      <b/>
      <sz val="12"/>
      <color rgb="FFC00000"/>
      <name val="Times"/>
      <family val="1"/>
    </font>
    <font>
      <sz val="10"/>
      <color rgb="FFC00000"/>
      <name val="Arial"/>
      <family val="2"/>
    </font>
    <font>
      <b/>
      <sz val="18"/>
      <color rgb="FF0070C0"/>
      <name val="Calibri"/>
      <family val="2"/>
    </font>
    <font>
      <b/>
      <sz val="14"/>
      <color rgb="FF0070C0"/>
      <name val="Arial"/>
      <family val="2"/>
    </font>
    <font>
      <b/>
      <sz val="16"/>
      <color theme="1"/>
      <name val="Arial"/>
      <family val="2"/>
    </font>
    <font>
      <b/>
      <sz val="14"/>
      <color rgb="FFFF0000"/>
      <name val="Times New Roman"/>
      <family val="1"/>
    </font>
    <font>
      <b/>
      <sz val="12"/>
      <color rgb="FF0070C0"/>
      <name val="Arial"/>
      <family val="2"/>
    </font>
    <font>
      <b/>
      <sz val="20"/>
      <color rgb="FF0070C0"/>
      <name val="Calibri"/>
      <family val="2"/>
    </font>
    <font>
      <b/>
      <sz val="12"/>
      <color rgb="FF00682F"/>
      <name val="Arial"/>
      <family val="2"/>
    </font>
    <font>
      <b/>
      <sz val="14"/>
      <color rgb="FF00B0F0"/>
      <name val="Arial"/>
      <family val="2"/>
    </font>
    <font>
      <b/>
      <sz val="16"/>
      <color theme="3" tint="0.39998000860214233"/>
      <name val="Arial"/>
      <family val="2"/>
    </font>
    <font>
      <b/>
      <sz val="16"/>
      <color rgb="FF0070C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62">
    <xf numFmtId="0" fontId="0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2" fillId="33" borderId="13" xfId="0" applyFont="1" applyFill="1" applyBorder="1" applyAlignment="1">
      <alignment horizontal="center" vertical="center"/>
    </xf>
    <xf numFmtId="0" fontId="82" fillId="33" borderId="16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3" fillId="33" borderId="11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 wrapText="1"/>
    </xf>
    <xf numFmtId="0" fontId="81" fillId="0" borderId="19" xfId="0" applyFont="1" applyBorder="1" applyAlignment="1">
      <alignment horizontal="center" vertical="center"/>
    </xf>
    <xf numFmtId="0" fontId="81" fillId="33" borderId="20" xfId="0" applyFont="1" applyFill="1" applyBorder="1" applyAlignment="1">
      <alignment horizontal="center" vertical="center"/>
    </xf>
    <xf numFmtId="0" fontId="81" fillId="33" borderId="21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4" fillId="33" borderId="19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/>
    </xf>
    <xf numFmtId="0" fontId="81" fillId="33" borderId="26" xfId="0" applyFont="1" applyFill="1" applyBorder="1" applyAlignment="1">
      <alignment horizontal="center" vertical="center"/>
    </xf>
    <xf numFmtId="0" fontId="84" fillId="33" borderId="24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4" borderId="28" xfId="0" applyFont="1" applyFill="1" applyBorder="1" applyAlignment="1">
      <alignment horizontal="center" vertical="center"/>
    </xf>
    <xf numFmtId="0" fontId="83" fillId="4" borderId="28" xfId="0" applyFont="1" applyFill="1" applyBorder="1" applyAlignment="1">
      <alignment horizontal="center" vertical="center"/>
    </xf>
    <xf numFmtId="0" fontId="81" fillId="33" borderId="29" xfId="0" applyFont="1" applyFill="1" applyBorder="1" applyAlignment="1">
      <alignment horizontal="center" vertical="center"/>
    </xf>
    <xf numFmtId="0" fontId="81" fillId="33" borderId="30" xfId="0" applyFont="1" applyFill="1" applyBorder="1" applyAlignment="1">
      <alignment horizontal="center" vertical="center"/>
    </xf>
    <xf numFmtId="0" fontId="81" fillId="33" borderId="31" xfId="0" applyFont="1" applyFill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0" fontId="83" fillId="33" borderId="32" xfId="0" applyFont="1" applyFill="1" applyBorder="1" applyAlignment="1">
      <alignment horizontal="center" vertical="center"/>
    </xf>
    <xf numFmtId="0" fontId="81" fillId="33" borderId="33" xfId="0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3" fillId="4" borderId="13" xfId="0" applyFont="1" applyFill="1" applyBorder="1" applyAlignment="1">
      <alignment horizontal="center" vertical="center"/>
    </xf>
    <xf numFmtId="0" fontId="83" fillId="4" borderId="16" xfId="0" applyFont="1" applyFill="1" applyBorder="1" applyAlignment="1">
      <alignment horizontal="center" vertical="center"/>
    </xf>
    <xf numFmtId="0" fontId="83" fillId="4" borderId="18" xfId="0" applyFont="1" applyFill="1" applyBorder="1" applyAlignment="1">
      <alignment horizontal="center" vertical="center"/>
    </xf>
    <xf numFmtId="0" fontId="83" fillId="4" borderId="35" xfId="0" applyFont="1" applyFill="1" applyBorder="1" applyAlignment="1">
      <alignment horizontal="center" vertical="center"/>
    </xf>
    <xf numFmtId="0" fontId="85" fillId="4" borderId="28" xfId="0" applyFont="1" applyFill="1" applyBorder="1" applyAlignment="1">
      <alignment horizontal="center" vertical="center"/>
    </xf>
    <xf numFmtId="0" fontId="85" fillId="4" borderId="36" xfId="0" applyFont="1" applyFill="1" applyBorder="1" applyAlignment="1">
      <alignment horizontal="center" vertical="center"/>
    </xf>
    <xf numFmtId="0" fontId="86" fillId="4" borderId="15" xfId="0" applyFont="1" applyFill="1" applyBorder="1" applyAlignment="1">
      <alignment horizontal="center" vertical="center"/>
    </xf>
    <xf numFmtId="0" fontId="86" fillId="4" borderId="19" xfId="0" applyFont="1" applyFill="1" applyBorder="1" applyAlignment="1">
      <alignment horizontal="center" vertical="center"/>
    </xf>
    <xf numFmtId="0" fontId="87" fillId="4" borderId="28" xfId="0" applyFont="1" applyFill="1" applyBorder="1" applyAlignment="1">
      <alignment horizontal="center" vertical="center"/>
    </xf>
    <xf numFmtId="0" fontId="86" fillId="4" borderId="14" xfId="0" applyFont="1" applyFill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38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7" borderId="41" xfId="0" applyFont="1" applyFill="1" applyBorder="1" applyAlignment="1">
      <alignment horizontal="center" vertical="center"/>
    </xf>
    <xf numFmtId="0" fontId="88" fillId="4" borderId="42" xfId="0" applyFont="1" applyFill="1" applyBorder="1" applyAlignment="1">
      <alignment horizontal="center" vertical="center"/>
    </xf>
    <xf numFmtId="0" fontId="86" fillId="4" borderId="42" xfId="0" applyFont="1" applyFill="1" applyBorder="1" applyAlignment="1">
      <alignment horizontal="center" vertical="center"/>
    </xf>
    <xf numFmtId="0" fontId="82" fillId="7" borderId="10" xfId="0" applyFont="1" applyFill="1" applyBorder="1" applyAlignment="1">
      <alignment horizontal="center" vertical="center"/>
    </xf>
    <xf numFmtId="0" fontId="82" fillId="7" borderId="43" xfId="0" applyFont="1" applyFill="1" applyBorder="1" applyAlignment="1">
      <alignment horizontal="center" vertical="center"/>
    </xf>
    <xf numFmtId="0" fontId="81" fillId="4" borderId="42" xfId="0" applyFont="1" applyFill="1" applyBorder="1" applyAlignment="1">
      <alignment horizontal="center" vertical="center"/>
    </xf>
    <xf numFmtId="0" fontId="82" fillId="7" borderId="35" xfId="0" applyFont="1" applyFill="1" applyBorder="1" applyAlignment="1">
      <alignment horizontal="center" vertical="center"/>
    </xf>
    <xf numFmtId="0" fontId="85" fillId="4" borderId="44" xfId="0" applyFont="1" applyFill="1" applyBorder="1" applyAlignment="1">
      <alignment horizontal="center" vertical="center"/>
    </xf>
    <xf numFmtId="0" fontId="81" fillId="7" borderId="45" xfId="0" applyFont="1" applyFill="1" applyBorder="1" applyAlignment="1">
      <alignment horizontal="center" vertical="center"/>
    </xf>
    <xf numFmtId="0" fontId="88" fillId="4" borderId="46" xfId="0" applyFont="1" applyFill="1" applyBorder="1" applyAlignment="1">
      <alignment horizontal="center" vertical="center"/>
    </xf>
    <xf numFmtId="0" fontId="81" fillId="4" borderId="46" xfId="0" applyFont="1" applyFill="1" applyBorder="1" applyAlignment="1">
      <alignment horizontal="center" vertical="center"/>
    </xf>
    <xf numFmtId="0" fontId="81" fillId="7" borderId="47" xfId="0" applyFont="1" applyFill="1" applyBorder="1" applyAlignment="1">
      <alignment horizontal="center" vertical="center"/>
    </xf>
    <xf numFmtId="0" fontId="88" fillId="4" borderId="48" xfId="0" applyFont="1" applyFill="1" applyBorder="1" applyAlignment="1">
      <alignment horizontal="center" vertical="center"/>
    </xf>
    <xf numFmtId="0" fontId="81" fillId="4" borderId="48" xfId="0" applyFont="1" applyFill="1" applyBorder="1" applyAlignment="1">
      <alignment horizontal="center" vertical="center"/>
    </xf>
    <xf numFmtId="0" fontId="87" fillId="4" borderId="44" xfId="0" applyFont="1" applyFill="1" applyBorder="1" applyAlignment="1">
      <alignment horizontal="center" vertical="center"/>
    </xf>
    <xf numFmtId="0" fontId="89" fillId="4" borderId="32" xfId="0" applyFont="1" applyFill="1" applyBorder="1" applyAlignment="1">
      <alignment horizontal="center" vertical="center"/>
    </xf>
    <xf numFmtId="0" fontId="89" fillId="4" borderId="28" xfId="0" applyFont="1" applyFill="1" applyBorder="1" applyAlignment="1">
      <alignment horizontal="center" vertical="center"/>
    </xf>
    <xf numFmtId="0" fontId="89" fillId="4" borderId="28" xfId="0" applyFont="1" applyFill="1" applyBorder="1" applyAlignment="1">
      <alignment horizontal="center" vertical="center" wrapText="1"/>
    </xf>
    <xf numFmtId="0" fontId="81" fillId="7" borderId="49" xfId="0" applyFont="1" applyFill="1" applyBorder="1" applyAlignment="1">
      <alignment horizontal="center" vertical="center"/>
    </xf>
    <xf numFmtId="0" fontId="81" fillId="4" borderId="50" xfId="0" applyFont="1" applyFill="1" applyBorder="1" applyAlignment="1">
      <alignment horizontal="center" vertical="center"/>
    </xf>
    <xf numFmtId="0" fontId="81" fillId="34" borderId="14" xfId="0" applyFont="1" applyFill="1" applyBorder="1" applyAlignment="1">
      <alignment horizontal="center" vertical="center"/>
    </xf>
    <xf numFmtId="0" fontId="87" fillId="34" borderId="14" xfId="0" applyFont="1" applyFill="1" applyBorder="1" applyAlignment="1">
      <alignment horizontal="center" vertical="center"/>
    </xf>
    <xf numFmtId="0" fontId="87" fillId="34" borderId="51" xfId="0" applyFont="1" applyFill="1" applyBorder="1" applyAlignment="1">
      <alignment horizontal="center" vertical="center"/>
    </xf>
    <xf numFmtId="0" fontId="81" fillId="34" borderId="33" xfId="0" applyFont="1" applyFill="1" applyBorder="1" applyAlignment="1">
      <alignment horizontal="center" vertical="center"/>
    </xf>
    <xf numFmtId="0" fontId="81" fillId="34" borderId="52" xfId="0" applyFont="1" applyFill="1" applyBorder="1" applyAlignment="1">
      <alignment horizontal="center" vertical="center"/>
    </xf>
    <xf numFmtId="0" fontId="81" fillId="34" borderId="34" xfId="0" applyFont="1" applyFill="1" applyBorder="1" applyAlignment="1">
      <alignment horizontal="center" vertical="center"/>
    </xf>
    <xf numFmtId="0" fontId="81" fillId="34" borderId="53" xfId="0" applyFont="1" applyFill="1" applyBorder="1" applyAlignment="1">
      <alignment horizontal="center" vertical="center"/>
    </xf>
    <xf numFmtId="0" fontId="81" fillId="34" borderId="51" xfId="0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center" vertical="center"/>
    </xf>
    <xf numFmtId="0" fontId="86" fillId="4" borderId="23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88" fillId="4" borderId="23" xfId="0" applyFont="1" applyFill="1" applyBorder="1" applyAlignment="1">
      <alignment horizontal="center" vertical="center"/>
    </xf>
    <xf numFmtId="0" fontId="81" fillId="4" borderId="37" xfId="0" applyFont="1" applyFill="1" applyBorder="1" applyAlignment="1">
      <alignment horizontal="center" vertical="center"/>
    </xf>
    <xf numFmtId="0" fontId="81" fillId="7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86" fillId="4" borderId="5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1" fillId="33" borderId="13" xfId="0" applyFont="1" applyFill="1" applyBorder="1" applyAlignment="1">
      <alignment horizontal="center" vertical="center"/>
    </xf>
    <xf numFmtId="0" fontId="81" fillId="33" borderId="18" xfId="0" applyFont="1" applyFill="1" applyBorder="1" applyAlignment="1">
      <alignment horizontal="center" vertical="center"/>
    </xf>
    <xf numFmtId="0" fontId="81" fillId="7" borderId="55" xfId="0" applyFont="1" applyFill="1" applyBorder="1" applyAlignment="1">
      <alignment horizontal="center" vertical="center"/>
    </xf>
    <xf numFmtId="0" fontId="81" fillId="7" borderId="56" xfId="0" applyFont="1" applyFill="1" applyBorder="1" applyAlignment="1">
      <alignment horizontal="center" vertical="center"/>
    </xf>
    <xf numFmtId="0" fontId="81" fillId="7" borderId="57" xfId="0" applyFont="1" applyFill="1" applyBorder="1" applyAlignment="1">
      <alignment horizontal="center" vertical="center"/>
    </xf>
    <xf numFmtId="0" fontId="81" fillId="7" borderId="58" xfId="0" applyFont="1" applyFill="1" applyBorder="1" applyAlignment="1">
      <alignment horizontal="center" vertical="center"/>
    </xf>
    <xf numFmtId="0" fontId="81" fillId="4" borderId="15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6" fillId="34" borderId="51" xfId="0" applyFont="1" applyFill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6" fillId="4" borderId="51" xfId="0" applyFont="1" applyFill="1" applyBorder="1" applyAlignment="1">
      <alignment horizontal="center" vertical="center"/>
    </xf>
    <xf numFmtId="0" fontId="88" fillId="4" borderId="37" xfId="0" applyFont="1" applyFill="1" applyBorder="1" applyAlignment="1">
      <alignment horizontal="center" vertical="center"/>
    </xf>
    <xf numFmtId="0" fontId="81" fillId="0" borderId="6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86" fillId="4" borderId="60" xfId="0" applyFont="1" applyFill="1" applyBorder="1" applyAlignment="1">
      <alignment horizontal="center" vertical="center"/>
    </xf>
    <xf numFmtId="0" fontId="81" fillId="7" borderId="61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 wrapText="1"/>
    </xf>
    <xf numFmtId="0" fontId="87" fillId="4" borderId="62" xfId="0" applyFont="1" applyFill="1" applyBorder="1" applyAlignment="1">
      <alignment horizontal="center" vertical="center"/>
    </xf>
    <xf numFmtId="0" fontId="81" fillId="0" borderId="63" xfId="0" applyFont="1" applyBorder="1" applyAlignment="1">
      <alignment horizontal="center" vertical="center"/>
    </xf>
    <xf numFmtId="0" fontId="81" fillId="33" borderId="64" xfId="0" applyFont="1" applyFill="1" applyBorder="1" applyAlignment="1">
      <alignment horizontal="center" vertical="center"/>
    </xf>
    <xf numFmtId="0" fontId="81" fillId="0" borderId="64" xfId="0" applyFont="1" applyBorder="1" applyAlignment="1">
      <alignment horizontal="center" vertical="center"/>
    </xf>
    <xf numFmtId="0" fontId="86" fillId="4" borderId="17" xfId="0" applyFont="1" applyFill="1" applyBorder="1" applyAlignment="1">
      <alignment horizontal="center" vertical="center"/>
    </xf>
    <xf numFmtId="0" fontId="87" fillId="4" borderId="37" xfId="0" applyFont="1" applyFill="1" applyBorder="1" applyAlignment="1">
      <alignment horizontal="center" vertical="center"/>
    </xf>
    <xf numFmtId="0" fontId="87" fillId="4" borderId="15" xfId="0" applyFont="1" applyFill="1" applyBorder="1" applyAlignment="1">
      <alignment horizontal="center" vertical="center"/>
    </xf>
    <xf numFmtId="0" fontId="86" fillId="4" borderId="37" xfId="0" applyFont="1" applyFill="1" applyBorder="1" applyAlignment="1">
      <alignment horizontal="center" vertical="center"/>
    </xf>
    <xf numFmtId="0" fontId="81" fillId="7" borderId="51" xfId="0" applyFont="1" applyFill="1" applyBorder="1" applyAlignment="1">
      <alignment horizontal="center" vertical="center"/>
    </xf>
    <xf numFmtId="0" fontId="86" fillId="4" borderId="38" xfId="0" applyFont="1" applyFill="1" applyBorder="1" applyAlignment="1">
      <alignment horizontal="center" vertical="center"/>
    </xf>
    <xf numFmtId="0" fontId="83" fillId="33" borderId="13" xfId="0" applyFont="1" applyFill="1" applyBorder="1" applyAlignment="1">
      <alignment horizontal="center" vertical="center"/>
    </xf>
    <xf numFmtId="0" fontId="83" fillId="7" borderId="35" xfId="0" applyFont="1" applyFill="1" applyBorder="1" applyAlignment="1">
      <alignment horizontal="center" vertical="center"/>
    </xf>
    <xf numFmtId="0" fontId="87" fillId="4" borderId="18" xfId="0" applyFont="1" applyFill="1" applyBorder="1" applyAlignment="1">
      <alignment horizontal="center" vertical="center"/>
    </xf>
    <xf numFmtId="0" fontId="86" fillId="4" borderId="12" xfId="0" applyFont="1" applyFill="1" applyBorder="1" applyAlignment="1">
      <alignment horizontal="center" vertical="center"/>
    </xf>
    <xf numFmtId="0" fontId="86" fillId="4" borderId="27" xfId="0" applyFont="1" applyFill="1" applyBorder="1" applyAlignment="1">
      <alignment horizontal="center" vertical="center"/>
    </xf>
    <xf numFmtId="0" fontId="86" fillId="4" borderId="22" xfId="0" applyFont="1" applyFill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86" fillId="4" borderId="31" xfId="0" applyFont="1" applyFill="1" applyBorder="1" applyAlignment="1">
      <alignment horizontal="center" vertical="center"/>
    </xf>
    <xf numFmtId="0" fontId="81" fillId="33" borderId="65" xfId="0" applyFont="1" applyFill="1" applyBorder="1" applyAlignment="1">
      <alignment horizontal="center" vertical="center"/>
    </xf>
    <xf numFmtId="0" fontId="81" fillId="7" borderId="66" xfId="0" applyFont="1" applyFill="1" applyBorder="1" applyAlignment="1">
      <alignment horizontal="center" vertical="center"/>
    </xf>
    <xf numFmtId="0" fontId="81" fillId="7" borderId="67" xfId="0" applyFont="1" applyFill="1" applyBorder="1" applyAlignment="1">
      <alignment horizontal="center" vertical="center"/>
    </xf>
    <xf numFmtId="0" fontId="86" fillId="4" borderId="68" xfId="0" applyFont="1" applyFill="1" applyBorder="1" applyAlignment="1">
      <alignment horizontal="center" vertical="center"/>
    </xf>
    <xf numFmtId="0" fontId="86" fillId="4" borderId="65" xfId="0" applyFont="1" applyFill="1" applyBorder="1" applyAlignment="1">
      <alignment horizontal="center" vertical="center"/>
    </xf>
    <xf numFmtId="0" fontId="90" fillId="0" borderId="68" xfId="0" applyFont="1" applyBorder="1" applyAlignment="1">
      <alignment horizontal="center" vertical="center"/>
    </xf>
    <xf numFmtId="0" fontId="81" fillId="33" borderId="69" xfId="0" applyFont="1" applyFill="1" applyBorder="1" applyAlignment="1">
      <alignment horizontal="center" vertical="center"/>
    </xf>
    <xf numFmtId="0" fontId="82" fillId="7" borderId="66" xfId="0" applyFont="1" applyFill="1" applyBorder="1" applyAlignment="1">
      <alignment horizontal="center" vertical="center"/>
    </xf>
    <xf numFmtId="0" fontId="85" fillId="4" borderId="70" xfId="0" applyFont="1" applyFill="1" applyBorder="1" applyAlignment="1">
      <alignment horizontal="center" vertical="center"/>
    </xf>
    <xf numFmtId="0" fontId="82" fillId="0" borderId="64" xfId="0" applyFont="1" applyBorder="1" applyAlignment="1">
      <alignment horizontal="center" vertical="center"/>
    </xf>
    <xf numFmtId="0" fontId="81" fillId="33" borderId="44" xfId="0" applyFont="1" applyFill="1" applyBorder="1" applyAlignment="1">
      <alignment horizontal="center" vertical="center"/>
    </xf>
    <xf numFmtId="0" fontId="81" fillId="33" borderId="42" xfId="0" applyFont="1" applyFill="1" applyBorder="1" applyAlignment="1">
      <alignment horizontal="center" vertical="center"/>
    </xf>
    <xf numFmtId="0" fontId="87" fillId="4" borderId="42" xfId="0" applyFont="1" applyFill="1" applyBorder="1" applyAlignment="1">
      <alignment horizontal="center" vertical="center"/>
    </xf>
    <xf numFmtId="0" fontId="81" fillId="33" borderId="3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81" fillId="33" borderId="71" xfId="0" applyFont="1" applyFill="1" applyBorder="1" applyAlignment="1">
      <alignment horizontal="center" vertical="center"/>
    </xf>
    <xf numFmtId="0" fontId="81" fillId="7" borderId="72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center" vertical="center"/>
    </xf>
    <xf numFmtId="0" fontId="87" fillId="4" borderId="13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  <xf numFmtId="0" fontId="83" fillId="33" borderId="73" xfId="0" applyFont="1" applyFill="1" applyBorder="1" applyAlignment="1">
      <alignment horizontal="center" vertical="center"/>
    </xf>
    <xf numFmtId="0" fontId="81" fillId="33" borderId="74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7" borderId="72" xfId="0" applyFont="1" applyFill="1" applyBorder="1" applyAlignment="1">
      <alignment horizontal="center" vertical="center"/>
    </xf>
    <xf numFmtId="0" fontId="83" fillId="33" borderId="75" xfId="0" applyFont="1" applyFill="1" applyBorder="1" applyAlignment="1">
      <alignment horizontal="center" vertical="center"/>
    </xf>
    <xf numFmtId="0" fontId="81" fillId="7" borderId="74" xfId="0" applyFont="1" applyFill="1" applyBorder="1" applyAlignment="1">
      <alignment horizontal="center" vertical="center"/>
    </xf>
    <xf numFmtId="0" fontId="81" fillId="0" borderId="75" xfId="0" applyFont="1" applyBorder="1" applyAlignment="1">
      <alignment horizontal="center" vertical="center"/>
    </xf>
    <xf numFmtId="0" fontId="86" fillId="4" borderId="53" xfId="0" applyFont="1" applyFill="1" applyBorder="1" applyAlignment="1">
      <alignment horizontal="center" vertical="center"/>
    </xf>
    <xf numFmtId="0" fontId="86" fillId="4" borderId="76" xfId="0" applyFont="1" applyFill="1" applyBorder="1" applyAlignment="1">
      <alignment horizontal="center" vertical="center"/>
    </xf>
    <xf numFmtId="0" fontId="81" fillId="7" borderId="14" xfId="0" applyFont="1" applyFill="1" applyBorder="1" applyAlignment="1">
      <alignment horizontal="center" vertical="center"/>
    </xf>
    <xf numFmtId="0" fontId="81" fillId="7" borderId="24" xfId="0" applyFont="1" applyFill="1" applyBorder="1" applyAlignment="1">
      <alignment horizontal="center" vertical="center"/>
    </xf>
    <xf numFmtId="0" fontId="86" fillId="4" borderId="77" xfId="0" applyFont="1" applyFill="1" applyBorder="1" applyAlignment="1">
      <alignment horizontal="center" vertical="center"/>
    </xf>
    <xf numFmtId="0" fontId="86" fillId="4" borderId="0" xfId="0" applyFont="1" applyFill="1" applyBorder="1" applyAlignment="1">
      <alignment horizontal="center" vertical="center"/>
    </xf>
    <xf numFmtId="0" fontId="86" fillId="4" borderId="78" xfId="0" applyFont="1" applyFill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71" xfId="0" applyFont="1" applyBorder="1" applyAlignment="1">
      <alignment horizontal="center" vertical="center"/>
    </xf>
    <xf numFmtId="0" fontId="81" fillId="0" borderId="79" xfId="0" applyFont="1" applyBorder="1" applyAlignment="1">
      <alignment horizontal="center" vertical="center"/>
    </xf>
    <xf numFmtId="0" fontId="81" fillId="4" borderId="19" xfId="0" applyFont="1" applyFill="1" applyBorder="1" applyAlignment="1">
      <alignment horizontal="center" vertical="center"/>
    </xf>
    <xf numFmtId="0" fontId="81" fillId="4" borderId="24" xfId="0" applyFont="1" applyFill="1" applyBorder="1" applyAlignment="1">
      <alignment horizontal="center" vertical="center"/>
    </xf>
    <xf numFmtId="0" fontId="81" fillId="4" borderId="61" xfId="0" applyFont="1" applyFill="1" applyBorder="1" applyAlignment="1">
      <alignment horizontal="center" vertical="center"/>
    </xf>
    <xf numFmtId="0" fontId="81" fillId="4" borderId="51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86" fillId="4" borderId="39" xfId="0" applyFont="1" applyFill="1" applyBorder="1" applyAlignment="1">
      <alignment horizontal="center" vertical="center"/>
    </xf>
    <xf numFmtId="0" fontId="87" fillId="4" borderId="12" xfId="0" applyFont="1" applyFill="1" applyBorder="1" applyAlignment="1">
      <alignment horizontal="center" vertical="center"/>
    </xf>
    <xf numFmtId="0" fontId="81" fillId="7" borderId="28" xfId="0" applyFont="1" applyFill="1" applyBorder="1" applyAlignment="1">
      <alignment horizontal="center" vertical="center"/>
    </xf>
    <xf numFmtId="0" fontId="81" fillId="0" borderId="74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83" fillId="33" borderId="80" xfId="0" applyFont="1" applyFill="1" applyBorder="1" applyAlignment="1">
      <alignment horizontal="center" vertical="center"/>
    </xf>
    <xf numFmtId="0" fontId="85" fillId="4" borderId="68" xfId="0" applyFont="1" applyFill="1" applyBorder="1" applyAlignment="1">
      <alignment horizontal="center" vertical="center"/>
    </xf>
    <xf numFmtId="0" fontId="87" fillId="4" borderId="51" xfId="0" applyFont="1" applyFill="1" applyBorder="1" applyAlignment="1">
      <alignment horizontal="center" vertical="center"/>
    </xf>
    <xf numFmtId="0" fontId="87" fillId="4" borderId="14" xfId="0" applyFont="1" applyFill="1" applyBorder="1" applyAlignment="1">
      <alignment horizontal="center" vertical="center"/>
    </xf>
    <xf numFmtId="0" fontId="83" fillId="7" borderId="74" xfId="0" applyFont="1" applyFill="1" applyBorder="1" applyAlignment="1">
      <alignment horizontal="center" vertical="center"/>
    </xf>
    <xf numFmtId="0" fontId="81" fillId="33" borderId="46" xfId="0" applyFont="1" applyFill="1" applyBorder="1" applyAlignment="1">
      <alignment horizontal="center" vertical="center"/>
    </xf>
    <xf numFmtId="0" fontId="86" fillId="4" borderId="46" xfId="0" applyFont="1" applyFill="1" applyBorder="1" applyAlignment="1">
      <alignment horizontal="center" vertical="center"/>
    </xf>
    <xf numFmtId="0" fontId="81" fillId="33" borderId="81" xfId="0" applyFont="1" applyFill="1" applyBorder="1" applyAlignment="1">
      <alignment horizontal="center" vertical="center"/>
    </xf>
    <xf numFmtId="0" fontId="87" fillId="4" borderId="46" xfId="0" applyFont="1" applyFill="1" applyBorder="1" applyAlignment="1">
      <alignment horizontal="center" vertical="center"/>
    </xf>
    <xf numFmtId="0" fontId="87" fillId="4" borderId="27" xfId="0" applyFont="1" applyFill="1" applyBorder="1" applyAlignment="1">
      <alignment horizontal="center" vertical="center"/>
    </xf>
    <xf numFmtId="0" fontId="81" fillId="33" borderId="32" xfId="0" applyFont="1" applyFill="1" applyBorder="1" applyAlignment="1">
      <alignment horizontal="center" vertical="center"/>
    </xf>
    <xf numFmtId="0" fontId="87" fillId="4" borderId="22" xfId="0" applyFont="1" applyFill="1" applyBorder="1" applyAlignment="1">
      <alignment horizontal="center" vertical="center"/>
    </xf>
    <xf numFmtId="0" fontId="87" fillId="4" borderId="40" xfId="0" applyFont="1" applyFill="1" applyBorder="1" applyAlignment="1">
      <alignment horizontal="center" vertical="center"/>
    </xf>
    <xf numFmtId="0" fontId="87" fillId="4" borderId="75" xfId="0" applyFont="1" applyFill="1" applyBorder="1" applyAlignment="1">
      <alignment horizontal="center" vertical="center"/>
    </xf>
    <xf numFmtId="0" fontId="81" fillId="33" borderId="80" xfId="0" applyFont="1" applyFill="1" applyBorder="1" applyAlignment="1">
      <alignment horizontal="center" vertical="center"/>
    </xf>
    <xf numFmtId="0" fontId="87" fillId="4" borderId="39" xfId="0" applyFont="1" applyFill="1" applyBorder="1" applyAlignment="1">
      <alignment horizontal="center" vertical="center"/>
    </xf>
    <xf numFmtId="0" fontId="83" fillId="33" borderId="52" xfId="0" applyFont="1" applyFill="1" applyBorder="1" applyAlignment="1">
      <alignment horizontal="center" vertical="center"/>
    </xf>
    <xf numFmtId="0" fontId="83" fillId="7" borderId="51" xfId="0" applyFont="1" applyFill="1" applyBorder="1" applyAlignment="1">
      <alignment horizontal="center" vertical="center"/>
    </xf>
    <xf numFmtId="0" fontId="90" fillId="0" borderId="38" xfId="0" applyFont="1" applyBorder="1" applyAlignment="1">
      <alignment horizontal="center" vertical="center"/>
    </xf>
    <xf numFmtId="0" fontId="81" fillId="7" borderId="29" xfId="0" applyFont="1" applyFill="1" applyBorder="1" applyAlignment="1">
      <alignment horizontal="center" vertical="center"/>
    </xf>
    <xf numFmtId="0" fontId="87" fillId="4" borderId="76" xfId="0" applyFont="1" applyFill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81" fillId="0" borderId="58" xfId="0" applyFont="1" applyBorder="1" applyAlignment="1">
      <alignment horizontal="center" vertical="center"/>
    </xf>
    <xf numFmtId="0" fontId="81" fillId="33" borderId="79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91" fillId="33" borderId="63" xfId="0" applyFont="1" applyFill="1" applyBorder="1" applyAlignment="1">
      <alignment horizontal="center" vertical="center" wrapText="1"/>
    </xf>
    <xf numFmtId="0" fontId="86" fillId="4" borderId="82" xfId="0" applyFont="1" applyFill="1" applyBorder="1" applyAlignment="1">
      <alignment horizontal="center" vertical="center"/>
    </xf>
    <xf numFmtId="0" fontId="81" fillId="7" borderId="68" xfId="0" applyFont="1" applyFill="1" applyBorder="1" applyAlignment="1">
      <alignment horizontal="center" vertical="center"/>
    </xf>
    <xf numFmtId="0" fontId="92" fillId="4" borderId="44" xfId="0" applyFont="1" applyFill="1" applyBorder="1" applyAlignment="1">
      <alignment horizontal="center" vertical="center"/>
    </xf>
    <xf numFmtId="0" fontId="87" fillId="4" borderId="53" xfId="0" applyFont="1" applyFill="1" applyBorder="1" applyAlignment="1">
      <alignment horizontal="center" vertical="center"/>
    </xf>
    <xf numFmtId="0" fontId="86" fillId="4" borderId="52" xfId="0" applyFont="1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0" fontId="83" fillId="33" borderId="25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7" fillId="4" borderId="5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81" fillId="7" borderId="38" xfId="0" applyFont="1" applyFill="1" applyBorder="1" applyAlignment="1">
      <alignment horizontal="center" vertical="center"/>
    </xf>
    <xf numFmtId="0" fontId="81" fillId="7" borderId="37" xfId="0" applyFont="1" applyFill="1" applyBorder="1" applyAlignment="1">
      <alignment horizontal="center" vertical="center"/>
    </xf>
    <xf numFmtId="0" fontId="81" fillId="34" borderId="35" xfId="0" applyFont="1" applyFill="1" applyBorder="1" applyAlignment="1">
      <alignment horizontal="center" vertical="center"/>
    </xf>
    <xf numFmtId="0" fontId="81" fillId="34" borderId="10" xfId="0" applyFont="1" applyFill="1" applyBorder="1" applyAlignment="1">
      <alignment horizontal="center" vertical="center"/>
    </xf>
    <xf numFmtId="0" fontId="81" fillId="34" borderId="28" xfId="0" applyFont="1" applyFill="1" applyBorder="1" applyAlignment="1">
      <alignment horizontal="center" vertical="center"/>
    </xf>
    <xf numFmtId="0" fontId="81" fillId="0" borderId="59" xfId="0" applyFont="1" applyBorder="1" applyAlignment="1">
      <alignment horizontal="center" vertical="center"/>
    </xf>
    <xf numFmtId="0" fontId="79" fillId="0" borderId="59" xfId="0" applyFont="1" applyBorder="1" applyAlignment="1">
      <alignment vertical="center"/>
    </xf>
    <xf numFmtId="0" fontId="81" fillId="0" borderId="56" xfId="0" applyFont="1" applyBorder="1" applyAlignment="1">
      <alignment horizontal="center" vertical="center"/>
    </xf>
    <xf numFmtId="0" fontId="84" fillId="33" borderId="55" xfId="0" applyFont="1" applyFill="1" applyBorder="1" applyAlignment="1">
      <alignment horizontal="center" vertical="center" wrapText="1"/>
    </xf>
    <xf numFmtId="0" fontId="84" fillId="33" borderId="58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74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82" fillId="33" borderId="44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1" fillId="33" borderId="50" xfId="0" applyFont="1" applyFill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1" fillId="34" borderId="59" xfId="0" applyFont="1" applyFill="1" applyBorder="1" applyAlignment="1">
      <alignment horizontal="center" vertical="center"/>
    </xf>
    <xf numFmtId="0" fontId="83" fillId="34" borderId="29" xfId="0" applyFont="1" applyFill="1" applyBorder="1" applyAlignment="1">
      <alignment horizontal="center" vertical="center"/>
    </xf>
    <xf numFmtId="0" fontId="83" fillId="34" borderId="31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81" fillId="34" borderId="0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center" vertical="center"/>
    </xf>
    <xf numFmtId="0" fontId="81" fillId="34" borderId="31" xfId="0" applyFont="1" applyFill="1" applyBorder="1" applyAlignment="1">
      <alignment horizontal="center" vertical="center"/>
    </xf>
    <xf numFmtId="0" fontId="83" fillId="33" borderId="61" xfId="0" applyFont="1" applyFill="1" applyBorder="1" applyAlignment="1">
      <alignment horizontal="center" vertical="center"/>
    </xf>
    <xf numFmtId="0" fontId="0" fillId="34" borderId="73" xfId="0" applyFill="1" applyBorder="1" applyAlignment="1">
      <alignment/>
    </xf>
    <xf numFmtId="0" fontId="0" fillId="34" borderId="71" xfId="0" applyFill="1" applyBorder="1" applyAlignment="1">
      <alignment/>
    </xf>
    <xf numFmtId="0" fontId="86" fillId="34" borderId="28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83" fillId="33" borderId="21" xfId="0" applyFont="1" applyFill="1" applyBorder="1" applyAlignment="1">
      <alignment horizontal="center" vertical="center"/>
    </xf>
    <xf numFmtId="0" fontId="86" fillId="33" borderId="27" xfId="0" applyFont="1" applyFill="1" applyBorder="1" applyAlignment="1">
      <alignment horizontal="center" vertical="center"/>
    </xf>
    <xf numFmtId="0" fontId="86" fillId="33" borderId="12" xfId="0" applyFont="1" applyFill="1" applyBorder="1" applyAlignment="1">
      <alignment horizontal="center" vertical="center"/>
    </xf>
    <xf numFmtId="0" fontId="86" fillId="33" borderId="22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1" fillId="4" borderId="23" xfId="0" applyFont="1" applyFill="1" applyBorder="1" applyAlignment="1">
      <alignment horizontal="center" vertical="center"/>
    </xf>
    <xf numFmtId="0" fontId="81" fillId="4" borderId="54" xfId="0" applyFont="1" applyFill="1" applyBorder="1" applyAlignment="1">
      <alignment horizontal="center" vertical="center"/>
    </xf>
    <xf numFmtId="0" fontId="81" fillId="4" borderId="78" xfId="0" applyFont="1" applyFill="1" applyBorder="1" applyAlignment="1">
      <alignment horizontal="center" vertical="center"/>
    </xf>
    <xf numFmtId="0" fontId="81" fillId="33" borderId="57" xfId="0" applyFont="1" applyFill="1" applyBorder="1" applyAlignment="1">
      <alignment horizontal="center" vertical="center"/>
    </xf>
    <xf numFmtId="0" fontId="81" fillId="33" borderId="58" xfId="0" applyFont="1" applyFill="1" applyBorder="1" applyAlignment="1">
      <alignment horizontal="center" vertical="center"/>
    </xf>
    <xf numFmtId="0" fontId="87" fillId="4" borderId="31" xfId="0" applyFont="1" applyFill="1" applyBorder="1" applyAlignment="1">
      <alignment horizontal="center" vertical="center"/>
    </xf>
    <xf numFmtId="0" fontId="86" fillId="4" borderId="75" xfId="0" applyFont="1" applyFill="1" applyBorder="1" applyAlignment="1">
      <alignment horizontal="center" vertical="center"/>
    </xf>
    <xf numFmtId="0" fontId="83" fillId="7" borderId="76" xfId="0" applyFont="1" applyFill="1" applyBorder="1" applyAlignment="1">
      <alignment horizontal="center" vertical="center"/>
    </xf>
    <xf numFmtId="0" fontId="83" fillId="33" borderId="35" xfId="0" applyFont="1" applyFill="1" applyBorder="1" applyAlignment="1">
      <alignment horizontal="center" vertical="center"/>
    </xf>
    <xf numFmtId="0" fontId="81" fillId="33" borderId="83" xfId="0" applyFont="1" applyFill="1" applyBorder="1" applyAlignment="1">
      <alignment horizontal="center" vertical="center"/>
    </xf>
    <xf numFmtId="0" fontId="83" fillId="33" borderId="51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83" fillId="33" borderId="16" xfId="0" applyFont="1" applyFill="1" applyBorder="1" applyAlignment="1">
      <alignment horizontal="center" vertical="center"/>
    </xf>
    <xf numFmtId="0" fontId="89" fillId="4" borderId="62" xfId="0" applyFont="1" applyFill="1" applyBorder="1" applyAlignment="1">
      <alignment horizontal="center" vertical="center"/>
    </xf>
    <xf numFmtId="0" fontId="83" fillId="4" borderId="1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87" fillId="4" borderId="55" xfId="0" applyFont="1" applyFill="1" applyBorder="1" applyAlignment="1">
      <alignment horizontal="center" vertical="center"/>
    </xf>
    <xf numFmtId="0" fontId="87" fillId="4" borderId="74" xfId="0" applyFont="1" applyFill="1" applyBorder="1" applyAlignment="1">
      <alignment horizontal="center" vertical="center"/>
    </xf>
    <xf numFmtId="0" fontId="83" fillId="7" borderId="20" xfId="0" applyFont="1" applyFill="1" applyBorder="1" applyAlignment="1">
      <alignment horizontal="center" vertical="center"/>
    </xf>
    <xf numFmtId="0" fontId="87" fillId="4" borderId="85" xfId="0" applyFont="1" applyFill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6" fillId="4" borderId="19" xfId="0" applyFont="1" applyFill="1" applyBorder="1" applyAlignment="1">
      <alignment horizontal="center" vertical="center"/>
    </xf>
    <xf numFmtId="0" fontId="86" fillId="4" borderId="24" xfId="0" applyFont="1" applyFill="1" applyBorder="1" applyAlignment="1">
      <alignment horizontal="center" vertical="center"/>
    </xf>
    <xf numFmtId="0" fontId="82" fillId="0" borderId="61" xfId="0" applyFont="1" applyBorder="1" applyAlignment="1">
      <alignment horizontal="center" vertical="center"/>
    </xf>
    <xf numFmtId="0" fontId="93" fillId="0" borderId="28" xfId="0" applyFont="1" applyBorder="1" applyAlignment="1">
      <alignment horizontal="center" vertical="center" wrapText="1"/>
    </xf>
    <xf numFmtId="0" fontId="93" fillId="0" borderId="61" xfId="0" applyFont="1" applyBorder="1" applyAlignment="1">
      <alignment horizontal="center" vertical="center" wrapText="1"/>
    </xf>
    <xf numFmtId="0" fontId="83" fillId="33" borderId="55" xfId="0" applyFont="1" applyFill="1" applyBorder="1" applyAlignment="1">
      <alignment horizontal="center" vertical="center"/>
    </xf>
    <xf numFmtId="0" fontId="93" fillId="33" borderId="28" xfId="0" applyFont="1" applyFill="1" applyBorder="1" applyAlignment="1">
      <alignment horizontal="center" vertical="center" wrapText="1"/>
    </xf>
    <xf numFmtId="0" fontId="81" fillId="33" borderId="68" xfId="0" applyFont="1" applyFill="1" applyBorder="1" applyAlignment="1">
      <alignment horizontal="center" vertical="center"/>
    </xf>
    <xf numFmtId="0" fontId="82" fillId="33" borderId="63" xfId="0" applyFont="1" applyFill="1" applyBorder="1" applyAlignment="1">
      <alignment horizontal="center" vertical="center" wrapText="1"/>
    </xf>
    <xf numFmtId="0" fontId="82" fillId="0" borderId="79" xfId="0" applyFont="1" applyBorder="1" applyAlignment="1">
      <alignment horizontal="center" vertical="center"/>
    </xf>
    <xf numFmtId="0" fontId="82" fillId="7" borderId="79" xfId="0" applyFont="1" applyFill="1" applyBorder="1" applyAlignment="1">
      <alignment horizontal="center" vertical="center"/>
    </xf>
    <xf numFmtId="0" fontId="82" fillId="7" borderId="64" xfId="0" applyFont="1" applyFill="1" applyBorder="1" applyAlignment="1">
      <alignment horizontal="center" vertical="center"/>
    </xf>
    <xf numFmtId="0" fontId="85" fillId="4" borderId="64" xfId="0" applyFont="1" applyFill="1" applyBorder="1" applyAlignment="1">
      <alignment horizontal="center" vertical="center"/>
    </xf>
    <xf numFmtId="0" fontId="82" fillId="7" borderId="70" xfId="0" applyFont="1" applyFill="1" applyBorder="1" applyAlignment="1">
      <alignment horizontal="center" vertical="center"/>
    </xf>
    <xf numFmtId="0" fontId="81" fillId="4" borderId="62" xfId="0" applyFont="1" applyFill="1" applyBorder="1" applyAlignment="1">
      <alignment horizontal="center" vertical="center"/>
    </xf>
    <xf numFmtId="0" fontId="84" fillId="33" borderId="37" xfId="0" applyFont="1" applyFill="1" applyBorder="1" applyAlignment="1">
      <alignment horizontal="center" vertical="center" wrapText="1"/>
    </xf>
    <xf numFmtId="0" fontId="81" fillId="33" borderId="39" xfId="0" applyFont="1" applyFill="1" applyBorder="1" applyAlignment="1">
      <alignment horizontal="center" vertical="center"/>
    </xf>
    <xf numFmtId="0" fontId="81" fillId="33" borderId="38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0" fontId="81" fillId="33" borderId="48" xfId="0" applyFont="1" applyFill="1" applyBorder="1" applyAlignment="1">
      <alignment horizontal="center" vertical="center"/>
    </xf>
    <xf numFmtId="0" fontId="87" fillId="4" borderId="19" xfId="0" applyFont="1" applyFill="1" applyBorder="1" applyAlignment="1">
      <alignment horizontal="center" vertical="center"/>
    </xf>
    <xf numFmtId="0" fontId="87" fillId="4" borderId="24" xfId="0" applyFont="1" applyFill="1" applyBorder="1" applyAlignment="1">
      <alignment horizontal="center" vertical="center"/>
    </xf>
    <xf numFmtId="0" fontId="81" fillId="0" borderId="77" xfId="0" applyFont="1" applyBorder="1" applyAlignment="1">
      <alignment horizontal="center" vertical="center"/>
    </xf>
    <xf numFmtId="0" fontId="81" fillId="33" borderId="40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2" fillId="4" borderId="19" xfId="0" applyFont="1" applyFill="1" applyBorder="1" applyAlignment="1">
      <alignment horizontal="center" vertical="center"/>
    </xf>
    <xf numFmtId="0" fontId="94" fillId="35" borderId="28" xfId="0" applyFont="1" applyFill="1" applyBorder="1" applyAlignment="1">
      <alignment horizontal="center" vertical="center"/>
    </xf>
    <xf numFmtId="0" fontId="81" fillId="35" borderId="33" xfId="0" applyFont="1" applyFill="1" applyBorder="1" applyAlignment="1">
      <alignment horizontal="center" vertical="center"/>
    </xf>
    <xf numFmtId="0" fontId="81" fillId="35" borderId="73" xfId="0" applyFont="1" applyFill="1" applyBorder="1" applyAlignment="1">
      <alignment horizontal="center" vertical="center"/>
    </xf>
    <xf numFmtId="0" fontId="89" fillId="35" borderId="28" xfId="0" applyFont="1" applyFill="1" applyBorder="1" applyAlignment="1">
      <alignment horizontal="center" vertical="center"/>
    </xf>
    <xf numFmtId="0" fontId="89" fillId="35" borderId="43" xfId="0" applyFont="1" applyFill="1" applyBorder="1" applyAlignment="1">
      <alignment horizontal="center" vertical="center"/>
    </xf>
    <xf numFmtId="0" fontId="86" fillId="4" borderId="20" xfId="0" applyFont="1" applyFill="1" applyBorder="1" applyAlignment="1">
      <alignment horizontal="center" vertical="center"/>
    </xf>
    <xf numFmtId="0" fontId="86" fillId="35" borderId="34" xfId="0" applyFont="1" applyFill="1" applyBorder="1" applyAlignment="1">
      <alignment horizontal="center" vertical="center"/>
    </xf>
    <xf numFmtId="0" fontId="81" fillId="35" borderId="14" xfId="0" applyFont="1" applyFill="1" applyBorder="1" applyAlignment="1">
      <alignment horizontal="center" vertical="center"/>
    </xf>
    <xf numFmtId="0" fontId="87" fillId="35" borderId="40" xfId="0" applyFont="1" applyFill="1" applyBorder="1" applyAlignment="1">
      <alignment horizontal="center" vertical="center"/>
    </xf>
    <xf numFmtId="0" fontId="87" fillId="35" borderId="14" xfId="0" applyFont="1" applyFill="1" applyBorder="1" applyAlignment="1">
      <alignment horizontal="center" vertical="center"/>
    </xf>
    <xf numFmtId="0" fontId="90" fillId="35" borderId="40" xfId="0" applyFont="1" applyFill="1" applyBorder="1" applyAlignment="1">
      <alignment horizontal="center" vertical="center"/>
    </xf>
    <xf numFmtId="0" fontId="89" fillId="35" borderId="14" xfId="0" applyFont="1" applyFill="1" applyBorder="1" applyAlignment="1">
      <alignment horizontal="center" vertical="center"/>
    </xf>
    <xf numFmtId="0" fontId="87" fillId="35" borderId="34" xfId="0" applyFont="1" applyFill="1" applyBorder="1" applyAlignment="1">
      <alignment horizontal="center" vertical="center"/>
    </xf>
    <xf numFmtId="0" fontId="86" fillId="35" borderId="40" xfId="0" applyFont="1" applyFill="1" applyBorder="1" applyAlignment="1">
      <alignment horizontal="center" vertical="center"/>
    </xf>
    <xf numFmtId="0" fontId="95" fillId="35" borderId="33" xfId="0" applyFont="1" applyFill="1" applyBorder="1" applyAlignment="1">
      <alignment horizontal="center" vertical="center"/>
    </xf>
    <xf numFmtId="0" fontId="95" fillId="35" borderId="28" xfId="0" applyFont="1" applyFill="1" applyBorder="1" applyAlignment="1">
      <alignment horizontal="center" vertical="center"/>
    </xf>
    <xf numFmtId="0" fontId="95" fillId="35" borderId="73" xfId="0" applyFont="1" applyFill="1" applyBorder="1" applyAlignment="1">
      <alignment horizontal="center" vertical="center"/>
    </xf>
    <xf numFmtId="0" fontId="95" fillId="35" borderId="43" xfId="0" applyFont="1" applyFill="1" applyBorder="1" applyAlignment="1">
      <alignment horizontal="center" vertical="center"/>
    </xf>
    <xf numFmtId="0" fontId="80" fillId="35" borderId="73" xfId="0" applyFont="1" applyFill="1" applyBorder="1" applyAlignment="1">
      <alignment horizontal="center" vertical="center"/>
    </xf>
    <xf numFmtId="0" fontId="95" fillId="35" borderId="36" xfId="0" applyFont="1" applyFill="1" applyBorder="1" applyAlignment="1">
      <alignment horizontal="center" vertical="center"/>
    </xf>
    <xf numFmtId="0" fontId="96" fillId="4" borderId="86" xfId="0" applyFont="1" applyFill="1" applyBorder="1" applyAlignment="1">
      <alignment horizontal="center" vertical="center"/>
    </xf>
    <xf numFmtId="0" fontId="96" fillId="4" borderId="44" xfId="0" applyFont="1" applyFill="1" applyBorder="1" applyAlignment="1">
      <alignment horizontal="center" vertical="center"/>
    </xf>
    <xf numFmtId="0" fontId="96" fillId="4" borderId="68" xfId="0" applyFont="1" applyFill="1" applyBorder="1" applyAlignment="1">
      <alignment horizontal="center" vertical="center" wrapText="1"/>
    </xf>
    <xf numFmtId="0" fontId="96" fillId="35" borderId="14" xfId="0" applyFont="1" applyFill="1" applyBorder="1" applyAlignment="1">
      <alignment horizontal="center" vertical="center"/>
    </xf>
    <xf numFmtId="0" fontId="89" fillId="4" borderId="51" xfId="0" applyFont="1" applyFill="1" applyBorder="1" applyAlignment="1">
      <alignment horizontal="center" vertical="center"/>
    </xf>
    <xf numFmtId="0" fontId="95" fillId="35" borderId="28" xfId="0" applyFont="1" applyFill="1" applyBorder="1" applyAlignment="1">
      <alignment horizontal="center" vertical="center" wrapText="1"/>
    </xf>
    <xf numFmtId="0" fontId="80" fillId="35" borderId="33" xfId="0" applyFont="1" applyFill="1" applyBorder="1" applyAlignment="1">
      <alignment horizontal="center" vertical="center"/>
    </xf>
    <xf numFmtId="0" fontId="96" fillId="35" borderId="28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 wrapText="1"/>
    </xf>
    <xf numFmtId="0" fontId="95" fillId="36" borderId="80" xfId="0" applyFont="1" applyFill="1" applyBorder="1" applyAlignment="1">
      <alignment horizontal="center" vertical="center"/>
    </xf>
    <xf numFmtId="0" fontId="95" fillId="36" borderId="87" xfId="0" applyFont="1" applyFill="1" applyBorder="1" applyAlignment="1">
      <alignment horizontal="center" vertical="center"/>
    </xf>
    <xf numFmtId="0" fontId="95" fillId="7" borderId="88" xfId="0" applyFont="1" applyFill="1" applyBorder="1" applyAlignment="1">
      <alignment horizontal="center" vertical="center"/>
    </xf>
    <xf numFmtId="0" fontId="95" fillId="0" borderId="59" xfId="0" applyFont="1" applyBorder="1" applyAlignment="1">
      <alignment horizontal="center" vertical="center"/>
    </xf>
    <xf numFmtId="0" fontId="95" fillId="7" borderId="87" xfId="0" applyFont="1" applyFill="1" applyBorder="1" applyAlignment="1">
      <alignment horizontal="center" vertical="center"/>
    </xf>
    <xf numFmtId="0" fontId="96" fillId="4" borderId="32" xfId="0" applyFont="1" applyFill="1" applyBorder="1" applyAlignment="1">
      <alignment horizontal="center" vertical="center"/>
    </xf>
    <xf numFmtId="0" fontId="80" fillId="36" borderId="80" xfId="0" applyFont="1" applyFill="1" applyBorder="1" applyAlignment="1">
      <alignment horizontal="center" vertical="center"/>
    </xf>
    <xf numFmtId="0" fontId="80" fillId="36" borderId="16" xfId="0" applyFont="1" applyFill="1" applyBorder="1" applyAlignment="1">
      <alignment horizontal="center" vertical="center"/>
    </xf>
    <xf numFmtId="0" fontId="80" fillId="36" borderId="13" xfId="0" applyFont="1" applyFill="1" applyBorder="1" applyAlignment="1">
      <alignment horizontal="center" vertical="center"/>
    </xf>
    <xf numFmtId="0" fontId="80" fillId="36" borderId="35" xfId="0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0" fontId="89" fillId="36" borderId="44" xfId="0" applyFont="1" applyFill="1" applyBorder="1" applyAlignment="1">
      <alignment horizontal="center" vertical="center"/>
    </xf>
    <xf numFmtId="0" fontId="95" fillId="4" borderId="18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2" xfId="0" applyFont="1" applyFill="1" applyBorder="1" applyAlignment="1">
      <alignment horizontal="center" vertical="center"/>
    </xf>
    <xf numFmtId="0" fontId="97" fillId="33" borderId="62" xfId="0" applyFont="1" applyFill="1" applyBorder="1" applyAlignment="1">
      <alignment horizontal="center" vertical="center"/>
    </xf>
    <xf numFmtId="0" fontId="95" fillId="37" borderId="29" xfId="0" applyFont="1" applyFill="1" applyBorder="1" applyAlignment="1">
      <alignment horizontal="center" vertical="center"/>
    </xf>
    <xf numFmtId="0" fontId="95" fillId="37" borderId="30" xfId="0" applyFont="1" applyFill="1" applyBorder="1" applyAlignment="1">
      <alignment horizontal="center" vertical="center"/>
    </xf>
    <xf numFmtId="0" fontId="95" fillId="37" borderId="31" xfId="0" applyFont="1" applyFill="1" applyBorder="1" applyAlignment="1">
      <alignment horizontal="center" vertical="center"/>
    </xf>
    <xf numFmtId="0" fontId="95" fillId="7" borderId="35" xfId="0" applyFont="1" applyFill="1" applyBorder="1" applyAlignment="1">
      <alignment horizontal="center" vertical="center"/>
    </xf>
    <xf numFmtId="0" fontId="96" fillId="4" borderId="13" xfId="0" applyFont="1" applyFill="1" applyBorder="1" applyAlignment="1">
      <alignment horizontal="center" vertical="center"/>
    </xf>
    <xf numFmtId="0" fontId="95" fillId="7" borderId="36" xfId="0" applyFont="1" applyFill="1" applyBorder="1" applyAlignment="1">
      <alignment horizontal="center" vertical="center"/>
    </xf>
    <xf numFmtId="0" fontId="95" fillId="37" borderId="13" xfId="0" applyFont="1" applyFill="1" applyBorder="1" applyAlignment="1">
      <alignment horizontal="center" vertical="center"/>
    </xf>
    <xf numFmtId="0" fontId="95" fillId="37" borderId="18" xfId="0" applyFont="1" applyFill="1" applyBorder="1" applyAlignment="1">
      <alignment horizontal="center" vertical="center"/>
    </xf>
    <xf numFmtId="0" fontId="95" fillId="36" borderId="69" xfId="0" applyFont="1" applyFill="1" applyBorder="1" applyAlignment="1">
      <alignment horizontal="center" vertical="center"/>
    </xf>
    <xf numFmtId="0" fontId="95" fillId="7" borderId="62" xfId="0" applyFont="1" applyFill="1" applyBorder="1" applyAlignment="1">
      <alignment horizontal="center" vertical="center"/>
    </xf>
    <xf numFmtId="0" fontId="96" fillId="4" borderId="85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1" fillId="7" borderId="19" xfId="0" applyFont="1" applyFill="1" applyBorder="1" applyAlignment="1">
      <alignment horizontal="center" vertical="center"/>
    </xf>
    <xf numFmtId="0" fontId="86" fillId="4" borderId="61" xfId="0" applyFont="1" applyFill="1" applyBorder="1" applyAlignment="1">
      <alignment horizontal="center" vertical="center"/>
    </xf>
    <xf numFmtId="0" fontId="81" fillId="7" borderId="61" xfId="0" applyFont="1" applyFill="1" applyBorder="1" applyAlignment="1">
      <alignment horizontal="center" vertical="center"/>
    </xf>
    <xf numFmtId="0" fontId="90" fillId="4" borderId="78" xfId="0" applyFont="1" applyFill="1" applyBorder="1" applyAlignment="1">
      <alignment horizontal="center" vertical="center"/>
    </xf>
    <xf numFmtId="0" fontId="90" fillId="7" borderId="19" xfId="0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0" borderId="51" xfId="0" applyFont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 wrapText="1"/>
    </xf>
    <xf numFmtId="0" fontId="91" fillId="33" borderId="51" xfId="0" applyFont="1" applyFill="1" applyBorder="1" applyAlignment="1">
      <alignment horizontal="center" vertical="center" wrapText="1"/>
    </xf>
    <xf numFmtId="0" fontId="85" fillId="4" borderId="35" xfId="0" applyFont="1" applyFill="1" applyBorder="1" applyAlignment="1">
      <alignment horizontal="center" vertical="center"/>
    </xf>
    <xf numFmtId="0" fontId="82" fillId="0" borderId="18" xfId="0" applyFont="1" applyBorder="1" applyAlignment="1">
      <alignment horizontal="center" vertical="center" wrapText="1"/>
    </xf>
    <xf numFmtId="0" fontId="81" fillId="34" borderId="16" xfId="0" applyFont="1" applyFill="1" applyBorder="1" applyAlignment="1">
      <alignment horizontal="center" vertical="center"/>
    </xf>
    <xf numFmtId="0" fontId="81" fillId="34" borderId="13" xfId="0" applyFont="1" applyFill="1" applyBorder="1" applyAlignment="1">
      <alignment horizontal="center" vertical="center"/>
    </xf>
    <xf numFmtId="0" fontId="86" fillId="34" borderId="18" xfId="0" applyFont="1" applyFill="1" applyBorder="1" applyAlignment="1">
      <alignment horizontal="center" vertical="center"/>
    </xf>
    <xf numFmtId="0" fontId="86" fillId="34" borderId="36" xfId="0" applyFont="1" applyFill="1" applyBorder="1" applyAlignment="1">
      <alignment horizontal="center" vertical="center"/>
    </xf>
    <xf numFmtId="0" fontId="84" fillId="34" borderId="28" xfId="0" applyFont="1" applyFill="1" applyBorder="1" applyAlignment="1">
      <alignment horizontal="center" vertical="center" wrapText="1"/>
    </xf>
    <xf numFmtId="0" fontId="86" fillId="34" borderId="43" xfId="0" applyFont="1" applyFill="1" applyBorder="1" applyAlignment="1">
      <alignment horizontal="center" vertical="center"/>
    </xf>
    <xf numFmtId="0" fontId="81" fillId="7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6" fillId="4" borderId="29" xfId="0" applyFont="1" applyFill="1" applyBorder="1" applyAlignment="1">
      <alignment horizontal="center" vertical="center"/>
    </xf>
    <xf numFmtId="0" fontId="99" fillId="0" borderId="61" xfId="0" applyFont="1" applyBorder="1" applyAlignment="1">
      <alignment horizontal="center" vertical="center"/>
    </xf>
    <xf numFmtId="0" fontId="86" fillId="35" borderId="14" xfId="0" applyFont="1" applyFill="1" applyBorder="1" applyAlignment="1">
      <alignment horizontal="center" vertical="center"/>
    </xf>
    <xf numFmtId="0" fontId="86" fillId="35" borderId="33" xfId="0" applyFont="1" applyFill="1" applyBorder="1" applyAlignment="1">
      <alignment horizontal="center" vertical="center"/>
    </xf>
    <xf numFmtId="0" fontId="86" fillId="35" borderId="77" xfId="0" applyFont="1" applyFill="1" applyBorder="1" applyAlignment="1">
      <alignment horizontal="center" vertical="center"/>
    </xf>
    <xf numFmtId="0" fontId="81" fillId="35" borderId="40" xfId="0" applyFont="1" applyFill="1" applyBorder="1" applyAlignment="1">
      <alignment horizontal="center" vertical="center"/>
    </xf>
    <xf numFmtId="0" fontId="98" fillId="35" borderId="14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 wrapText="1"/>
    </xf>
    <xf numFmtId="0" fontId="84" fillId="35" borderId="40" xfId="0" applyFont="1" applyFill="1" applyBorder="1" applyAlignment="1">
      <alignment horizontal="center" vertical="center" wrapText="1"/>
    </xf>
    <xf numFmtId="0" fontId="81" fillId="35" borderId="49" xfId="0" applyFont="1" applyFill="1" applyBorder="1" applyAlignment="1">
      <alignment horizontal="center" vertical="center"/>
    </xf>
    <xf numFmtId="0" fontId="86" fillId="35" borderId="31" xfId="0" applyFont="1" applyFill="1" applyBorder="1" applyAlignment="1">
      <alignment horizontal="center" vertical="center"/>
    </xf>
    <xf numFmtId="0" fontId="84" fillId="35" borderId="14" xfId="0" applyFont="1" applyFill="1" applyBorder="1" applyAlignment="1">
      <alignment horizontal="center" vertical="center" wrapText="1"/>
    </xf>
    <xf numFmtId="0" fontId="81" fillId="35" borderId="68" xfId="0" applyFont="1" applyFill="1" applyBorder="1" applyAlignment="1">
      <alignment horizontal="center" vertical="center"/>
    </xf>
    <xf numFmtId="0" fontId="81" fillId="35" borderId="63" xfId="0" applyFont="1" applyFill="1" applyBorder="1" applyAlignment="1">
      <alignment horizontal="center" vertical="center"/>
    </xf>
    <xf numFmtId="0" fontId="81" fillId="35" borderId="84" xfId="0" applyFont="1" applyFill="1" applyBorder="1" applyAlignment="1">
      <alignment horizontal="center" vertical="center"/>
    </xf>
    <xf numFmtId="0" fontId="81" fillId="35" borderId="89" xfId="0" applyFont="1" applyFill="1" applyBorder="1" applyAlignment="1">
      <alignment horizontal="center" vertical="center"/>
    </xf>
    <xf numFmtId="0" fontId="81" fillId="35" borderId="24" xfId="0" applyFont="1" applyFill="1" applyBorder="1" applyAlignment="1">
      <alignment horizontal="center" vertical="center"/>
    </xf>
    <xf numFmtId="0" fontId="86" fillId="35" borderId="54" xfId="0" applyFont="1" applyFill="1" applyBorder="1" applyAlignment="1">
      <alignment horizontal="center" vertical="center"/>
    </xf>
    <xf numFmtId="0" fontId="81" fillId="35" borderId="39" xfId="0" applyFont="1" applyFill="1" applyBorder="1" applyAlignment="1">
      <alignment horizontal="center" vertical="center"/>
    </xf>
    <xf numFmtId="0" fontId="80" fillId="35" borderId="39" xfId="0" applyFont="1" applyFill="1" applyBorder="1" applyAlignment="1">
      <alignment horizontal="center" vertical="center"/>
    </xf>
    <xf numFmtId="0" fontId="87" fillId="35" borderId="24" xfId="0" applyFont="1" applyFill="1" applyBorder="1" applyAlignment="1">
      <alignment horizontal="center" vertical="center"/>
    </xf>
    <xf numFmtId="0" fontId="80" fillId="35" borderId="25" xfId="0" applyFont="1" applyFill="1" applyBorder="1" applyAlignment="1">
      <alignment horizontal="center" vertical="center"/>
    </xf>
    <xf numFmtId="0" fontId="80" fillId="35" borderId="26" xfId="0" applyFont="1" applyFill="1" applyBorder="1" applyAlignment="1">
      <alignment horizontal="center" vertical="center"/>
    </xf>
    <xf numFmtId="0" fontId="81" fillId="35" borderId="48" xfId="0" applyFont="1" applyFill="1" applyBorder="1" applyAlignment="1">
      <alignment horizontal="center" vertical="center"/>
    </xf>
    <xf numFmtId="0" fontId="81" fillId="35" borderId="47" xfId="0" applyFont="1" applyFill="1" applyBorder="1" applyAlignment="1">
      <alignment horizontal="center" vertical="center"/>
    </xf>
    <xf numFmtId="0" fontId="86" fillId="35" borderId="48" xfId="0" applyFont="1" applyFill="1" applyBorder="1" applyAlignment="1">
      <alignment horizontal="center" vertical="center"/>
    </xf>
    <xf numFmtId="0" fontId="81" fillId="35" borderId="56" xfId="0" applyFont="1" applyFill="1" applyBorder="1" applyAlignment="1">
      <alignment horizontal="center" vertical="center"/>
    </xf>
    <xf numFmtId="0" fontId="81" fillId="35" borderId="25" xfId="0" applyFont="1" applyFill="1" applyBorder="1" applyAlignment="1">
      <alignment horizontal="center" vertical="center"/>
    </xf>
    <xf numFmtId="0" fontId="81" fillId="35" borderId="26" xfId="0" applyFont="1" applyFill="1" applyBorder="1" applyAlignment="1">
      <alignment horizontal="center" vertical="center"/>
    </xf>
    <xf numFmtId="0" fontId="81" fillId="35" borderId="27" xfId="0" applyFont="1" applyFill="1" applyBorder="1" applyAlignment="1">
      <alignment horizontal="center" vertical="center"/>
    </xf>
    <xf numFmtId="0" fontId="80" fillId="35" borderId="38" xfId="0" applyFont="1" applyFill="1" applyBorder="1" applyAlignment="1">
      <alignment horizontal="center" vertical="center"/>
    </xf>
    <xf numFmtId="0" fontId="87" fillId="35" borderId="19" xfId="0" applyFont="1" applyFill="1" applyBorder="1" applyAlignment="1">
      <alignment horizontal="center" vertical="center"/>
    </xf>
    <xf numFmtId="0" fontId="80" fillId="35" borderId="20" xfId="0" applyFont="1" applyFill="1" applyBorder="1" applyAlignment="1">
      <alignment horizontal="center" vertical="center"/>
    </xf>
    <xf numFmtId="0" fontId="80" fillId="35" borderId="21" xfId="0" applyFont="1" applyFill="1" applyBorder="1" applyAlignment="1">
      <alignment horizontal="center" vertical="center"/>
    </xf>
    <xf numFmtId="0" fontId="81" fillId="35" borderId="46" xfId="0" applyFont="1" applyFill="1" applyBorder="1" applyAlignment="1">
      <alignment horizontal="center" vertical="center"/>
    </xf>
    <xf numFmtId="0" fontId="81" fillId="35" borderId="45" xfId="0" applyFont="1" applyFill="1" applyBorder="1" applyAlignment="1">
      <alignment horizontal="center" vertical="center"/>
    </xf>
    <xf numFmtId="0" fontId="86" fillId="35" borderId="46" xfId="0" applyFont="1" applyFill="1" applyBorder="1" applyAlignment="1">
      <alignment horizontal="center" vertical="center"/>
    </xf>
    <xf numFmtId="0" fontId="81" fillId="35" borderId="61" xfId="0" applyFont="1" applyFill="1" applyBorder="1" applyAlignment="1">
      <alignment horizontal="center" vertical="center"/>
    </xf>
    <xf numFmtId="0" fontId="86" fillId="35" borderId="0" xfId="0" applyFont="1" applyFill="1" applyBorder="1" applyAlignment="1">
      <alignment horizontal="center" vertical="center"/>
    </xf>
    <xf numFmtId="0" fontId="87" fillId="35" borderId="58" xfId="0" applyFont="1" applyFill="1" applyBorder="1" applyAlignment="1">
      <alignment horizontal="center" vertical="center"/>
    </xf>
    <xf numFmtId="0" fontId="87" fillId="35" borderId="51" xfId="0" applyFont="1" applyFill="1" applyBorder="1" applyAlignment="1">
      <alignment horizontal="center" vertical="center"/>
    </xf>
    <xf numFmtId="0" fontId="81" fillId="35" borderId="38" xfId="0" applyFont="1" applyFill="1" applyBorder="1" applyAlignment="1">
      <alignment horizontal="center" vertical="center"/>
    </xf>
    <xf numFmtId="0" fontId="81" fillId="35" borderId="20" xfId="0" applyFont="1" applyFill="1" applyBorder="1" applyAlignment="1">
      <alignment horizontal="center" vertical="center"/>
    </xf>
    <xf numFmtId="0" fontId="81" fillId="35" borderId="21" xfId="0" applyFont="1" applyFill="1" applyBorder="1" applyAlignment="1">
      <alignment horizontal="center" vertical="center"/>
    </xf>
    <xf numFmtId="0" fontId="81" fillId="35" borderId="22" xfId="0" applyFont="1" applyFill="1" applyBorder="1" applyAlignment="1">
      <alignment horizontal="center" vertical="center"/>
    </xf>
    <xf numFmtId="0" fontId="87" fillId="35" borderId="61" xfId="0" applyFont="1" applyFill="1" applyBorder="1" applyAlignment="1">
      <alignment horizontal="center" vertical="center"/>
    </xf>
    <xf numFmtId="0" fontId="81" fillId="35" borderId="79" xfId="0" applyFont="1" applyFill="1" applyBorder="1" applyAlignment="1">
      <alignment horizontal="center" vertical="center"/>
    </xf>
    <xf numFmtId="0" fontId="86" fillId="35" borderId="65" xfId="0" applyFont="1" applyFill="1" applyBorder="1" applyAlignment="1">
      <alignment horizontal="center" vertical="center"/>
    </xf>
    <xf numFmtId="0" fontId="81" fillId="35" borderId="81" xfId="0" applyFont="1" applyFill="1" applyBorder="1" applyAlignment="1">
      <alignment horizontal="center" vertical="center"/>
    </xf>
    <xf numFmtId="0" fontId="86" fillId="35" borderId="81" xfId="0" applyFont="1" applyFill="1" applyBorder="1" applyAlignment="1">
      <alignment horizontal="center" vertical="center"/>
    </xf>
    <xf numFmtId="0" fontId="87" fillId="35" borderId="81" xfId="0" applyFont="1" applyFill="1" applyBorder="1" applyAlignment="1">
      <alignment horizontal="center" vertical="center"/>
    </xf>
    <xf numFmtId="0" fontId="87" fillId="35" borderId="65" xfId="0" applyFont="1" applyFill="1" applyBorder="1" applyAlignment="1">
      <alignment horizontal="center" vertical="center"/>
    </xf>
    <xf numFmtId="0" fontId="87" fillId="35" borderId="67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87" fillId="35" borderId="84" xfId="0" applyFont="1" applyFill="1" applyBorder="1" applyAlignment="1">
      <alignment horizontal="center" vertical="center"/>
    </xf>
    <xf numFmtId="0" fontId="90" fillId="35" borderId="14" xfId="0" applyFont="1" applyFill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0" fontId="83" fillId="33" borderId="67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39" xfId="0" applyFont="1" applyFill="1" applyBorder="1" applyAlignment="1">
      <alignment horizontal="center" vertical="center"/>
    </xf>
    <xf numFmtId="0" fontId="81" fillId="33" borderId="39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81" fillId="33" borderId="51" xfId="0" applyFont="1" applyFill="1" applyBorder="1" applyAlignment="1">
      <alignment horizontal="center" vertical="center"/>
    </xf>
    <xf numFmtId="0" fontId="93" fillId="0" borderId="82" xfId="0" applyFont="1" applyBorder="1" applyAlignment="1">
      <alignment horizontal="center" vertical="center" wrapText="1"/>
    </xf>
    <xf numFmtId="0" fontId="81" fillId="34" borderId="0" xfId="0" applyFont="1" applyFill="1" applyBorder="1" applyAlignment="1">
      <alignment horizontal="center" vertical="center"/>
    </xf>
    <xf numFmtId="0" fontId="87" fillId="4" borderId="61" xfId="0" applyFont="1" applyFill="1" applyBorder="1" applyAlignment="1">
      <alignment horizontal="center" vertical="center"/>
    </xf>
    <xf numFmtId="0" fontId="87" fillId="4" borderId="38" xfId="0" applyFont="1" applyFill="1" applyBorder="1" applyAlignment="1">
      <alignment horizontal="center" vertical="center"/>
    </xf>
    <xf numFmtId="0" fontId="87" fillId="4" borderId="0" xfId="0" applyFont="1" applyFill="1" applyBorder="1" applyAlignment="1">
      <alignment horizontal="center" vertical="center"/>
    </xf>
    <xf numFmtId="0" fontId="81" fillId="33" borderId="22" xfId="0" applyFont="1" applyFill="1" applyBorder="1" applyAlignment="1">
      <alignment horizontal="center" vertical="center"/>
    </xf>
    <xf numFmtId="0" fontId="81" fillId="0" borderId="23" xfId="0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/>
    </xf>
    <xf numFmtId="0" fontId="83" fillId="38" borderId="36" xfId="0" applyFont="1" applyFill="1" applyBorder="1" applyAlignment="1">
      <alignment horizontal="center" vertical="center"/>
    </xf>
    <xf numFmtId="0" fontId="87" fillId="38" borderId="28" xfId="0" applyFont="1" applyFill="1" applyBorder="1" applyAlignment="1">
      <alignment horizontal="center" vertical="center"/>
    </xf>
    <xf numFmtId="0" fontId="83" fillId="38" borderId="10" xfId="0" applyFont="1" applyFill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83" fillId="38" borderId="16" xfId="0" applyFont="1" applyFill="1" applyBorder="1" applyAlignment="1">
      <alignment horizontal="center" vertical="center"/>
    </xf>
    <xf numFmtId="0" fontId="83" fillId="38" borderId="44" xfId="0" applyFont="1" applyFill="1" applyBorder="1" applyAlignment="1">
      <alignment horizontal="center" vertical="center"/>
    </xf>
    <xf numFmtId="0" fontId="83" fillId="38" borderId="18" xfId="0" applyFont="1" applyFill="1" applyBorder="1" applyAlignment="1">
      <alignment horizontal="center" vertical="center"/>
    </xf>
    <xf numFmtId="0" fontId="87" fillId="38" borderId="43" xfId="0" applyFont="1" applyFill="1" applyBorder="1" applyAlignment="1">
      <alignment horizontal="center" vertical="center"/>
    </xf>
    <xf numFmtId="0" fontId="83" fillId="38" borderId="13" xfId="0" applyFont="1" applyFill="1" applyBorder="1" applyAlignment="1">
      <alignment horizontal="center" vertical="center"/>
    </xf>
    <xf numFmtId="0" fontId="83" fillId="38" borderId="28" xfId="0" applyFont="1" applyFill="1" applyBorder="1" applyAlignment="1">
      <alignment horizontal="center" vertical="center"/>
    </xf>
    <xf numFmtId="0" fontId="100" fillId="38" borderId="43" xfId="0" applyFont="1" applyFill="1" applyBorder="1" applyAlignment="1">
      <alignment horizontal="center" vertical="center"/>
    </xf>
    <xf numFmtId="0" fontId="83" fillId="38" borderId="35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81" fillId="38" borderId="18" xfId="0" applyFont="1" applyFill="1" applyBorder="1" applyAlignment="1">
      <alignment horizontal="center" vertical="center"/>
    </xf>
    <xf numFmtId="0" fontId="86" fillId="38" borderId="28" xfId="0" applyFont="1" applyFill="1" applyBorder="1" applyAlignment="1">
      <alignment horizontal="center" vertical="center"/>
    </xf>
    <xf numFmtId="0" fontId="100" fillId="38" borderId="44" xfId="0" applyFont="1" applyFill="1" applyBorder="1" applyAlignment="1">
      <alignment horizontal="center" vertical="center"/>
    </xf>
    <xf numFmtId="0" fontId="81" fillId="38" borderId="28" xfId="0" applyFont="1" applyFill="1" applyBorder="1" applyAlignment="1">
      <alignment horizontal="center" vertical="center"/>
    </xf>
    <xf numFmtId="0" fontId="83" fillId="38" borderId="43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center"/>
    </xf>
    <xf numFmtId="0" fontId="81" fillId="38" borderId="36" xfId="0" applyFont="1" applyFill="1" applyBorder="1" applyAlignment="1">
      <alignment horizontal="center" vertical="center"/>
    </xf>
    <xf numFmtId="0" fontId="81" fillId="38" borderId="10" xfId="0" applyFont="1" applyFill="1" applyBorder="1" applyAlignment="1">
      <alignment horizontal="center" vertical="center"/>
    </xf>
    <xf numFmtId="0" fontId="81" fillId="38" borderId="35" xfId="0" applyFont="1" applyFill="1" applyBorder="1" applyAlignment="1">
      <alignment horizontal="center" vertical="center"/>
    </xf>
    <xf numFmtId="0" fontId="6" fillId="38" borderId="28" xfId="0" applyFont="1" applyFill="1" applyBorder="1" applyAlignment="1">
      <alignment horizontal="center" vertical="center"/>
    </xf>
    <xf numFmtId="0" fontId="89" fillId="38" borderId="28" xfId="0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82" fillId="38" borderId="10" xfId="0" applyFont="1" applyFill="1" applyBorder="1" applyAlignment="1">
      <alignment horizontal="center" vertical="center" wrapText="1"/>
    </xf>
    <xf numFmtId="0" fontId="85" fillId="38" borderId="28" xfId="0" applyFont="1" applyFill="1" applyBorder="1" applyAlignment="1">
      <alignment horizontal="center" vertical="center"/>
    </xf>
    <xf numFmtId="0" fontId="82" fillId="38" borderId="16" xfId="0" applyFont="1" applyFill="1" applyBorder="1" applyAlignment="1">
      <alignment horizontal="center" vertical="center"/>
    </xf>
    <xf numFmtId="0" fontId="82" fillId="38" borderId="13" xfId="0" applyFont="1" applyFill="1" applyBorder="1" applyAlignment="1">
      <alignment horizontal="center" vertical="center"/>
    </xf>
    <xf numFmtId="0" fontId="82" fillId="38" borderId="28" xfId="0" applyFont="1" applyFill="1" applyBorder="1" applyAlignment="1">
      <alignment horizontal="center" vertical="center"/>
    </xf>
    <xf numFmtId="0" fontId="85" fillId="38" borderId="43" xfId="0" applyFont="1" applyFill="1" applyBorder="1" applyAlignment="1">
      <alignment horizontal="center" vertical="center"/>
    </xf>
    <xf numFmtId="0" fontId="82" fillId="38" borderId="10" xfId="0" applyFont="1" applyFill="1" applyBorder="1" applyAlignment="1">
      <alignment horizontal="center" vertical="center"/>
    </xf>
    <xf numFmtId="0" fontId="80" fillId="38" borderId="16" xfId="0" applyFont="1" applyFill="1" applyBorder="1" applyAlignment="1">
      <alignment horizontal="center" vertical="center"/>
    </xf>
    <xf numFmtId="0" fontId="80" fillId="38" borderId="13" xfId="0" applyFont="1" applyFill="1" applyBorder="1" applyAlignment="1">
      <alignment horizontal="center" vertical="center"/>
    </xf>
    <xf numFmtId="0" fontId="81" fillId="38" borderId="13" xfId="0" applyFont="1" applyFill="1" applyBorder="1" applyAlignment="1">
      <alignment horizontal="center" vertical="center"/>
    </xf>
    <xf numFmtId="0" fontId="86" fillId="38" borderId="18" xfId="0" applyFont="1" applyFill="1" applyBorder="1" applyAlignment="1">
      <alignment horizontal="center" vertical="center"/>
    </xf>
    <xf numFmtId="0" fontId="84" fillId="38" borderId="10" xfId="0" applyFont="1" applyFill="1" applyBorder="1" applyAlignment="1">
      <alignment horizontal="center" vertical="center" wrapText="1"/>
    </xf>
    <xf numFmtId="0" fontId="81" fillId="38" borderId="16" xfId="0" applyFont="1" applyFill="1" applyBorder="1" applyAlignment="1">
      <alignment horizontal="center" vertical="center"/>
    </xf>
    <xf numFmtId="0" fontId="86" fillId="38" borderId="16" xfId="0" applyFont="1" applyFill="1" applyBorder="1" applyAlignment="1">
      <alignment horizontal="center" vertical="center"/>
    </xf>
    <xf numFmtId="0" fontId="86" fillId="38" borderId="43" xfId="0" applyFont="1" applyFill="1" applyBorder="1" applyAlignment="1">
      <alignment horizontal="center" vertical="center"/>
    </xf>
    <xf numFmtId="0" fontId="94" fillId="38" borderId="28" xfId="0" applyFont="1" applyFill="1" applyBorder="1" applyAlignment="1">
      <alignment horizontal="center" vertical="center"/>
    </xf>
    <xf numFmtId="0" fontId="79" fillId="38" borderId="16" xfId="0" applyFont="1" applyFill="1" applyBorder="1" applyAlignment="1">
      <alignment horizontal="center" vertical="center"/>
    </xf>
    <xf numFmtId="0" fontId="81" fillId="38" borderId="67" xfId="0" applyFont="1" applyFill="1" applyBorder="1" applyAlignment="1">
      <alignment horizontal="center" vertical="center"/>
    </xf>
    <xf numFmtId="0" fontId="86" fillId="38" borderId="68" xfId="0" applyFont="1" applyFill="1" applyBorder="1" applyAlignment="1">
      <alignment horizontal="center" vertical="center"/>
    </xf>
    <xf numFmtId="0" fontId="84" fillId="38" borderId="63" xfId="0" applyFont="1" applyFill="1" applyBorder="1" applyAlignment="1">
      <alignment horizontal="center" vertical="center" wrapText="1"/>
    </xf>
    <xf numFmtId="0" fontId="80" fillId="38" borderId="67" xfId="0" applyFont="1" applyFill="1" applyBorder="1" applyAlignment="1">
      <alignment horizontal="center" vertical="center"/>
    </xf>
    <xf numFmtId="0" fontId="80" fillId="38" borderId="79" xfId="0" applyFont="1" applyFill="1" applyBorder="1" applyAlignment="1">
      <alignment horizontal="center" vertical="center"/>
    </xf>
    <xf numFmtId="0" fontId="80" fillId="38" borderId="64" xfId="0" applyFont="1" applyFill="1" applyBorder="1" applyAlignment="1">
      <alignment horizontal="center" vertical="center"/>
    </xf>
    <xf numFmtId="0" fontId="80" fillId="38" borderId="65" xfId="0" applyFont="1" applyFill="1" applyBorder="1" applyAlignment="1">
      <alignment horizontal="center" vertical="center"/>
    </xf>
    <xf numFmtId="0" fontId="80" fillId="38" borderId="66" xfId="0" applyFont="1" applyFill="1" applyBorder="1" applyAlignment="1">
      <alignment horizontal="center" vertical="center"/>
    </xf>
    <xf numFmtId="0" fontId="89" fillId="38" borderId="65" xfId="0" applyFont="1" applyFill="1" applyBorder="1" applyAlignment="1">
      <alignment horizontal="center" vertical="center"/>
    </xf>
    <xf numFmtId="0" fontId="89" fillId="38" borderId="68" xfId="0" applyFont="1" applyFill="1" applyBorder="1" applyAlignment="1">
      <alignment horizontal="center" vertical="center"/>
    </xf>
    <xf numFmtId="0" fontId="101" fillId="38" borderId="63" xfId="0" applyFont="1" applyFill="1" applyBorder="1" applyAlignment="1">
      <alignment horizontal="center" vertical="center" wrapText="1"/>
    </xf>
    <xf numFmtId="0" fontId="80" fillId="38" borderId="68" xfId="0" applyFont="1" applyFill="1" applyBorder="1" applyAlignment="1">
      <alignment horizontal="center" vertical="center"/>
    </xf>
    <xf numFmtId="0" fontId="89" fillId="38" borderId="82" xfId="0" applyFont="1" applyFill="1" applyBorder="1" applyAlignment="1">
      <alignment horizontal="center" vertical="center"/>
    </xf>
    <xf numFmtId="0" fontId="80" fillId="38" borderId="63" xfId="0" applyFont="1" applyFill="1" applyBorder="1" applyAlignment="1">
      <alignment horizontal="center" vertical="center"/>
    </xf>
    <xf numFmtId="0" fontId="84" fillId="38" borderId="28" xfId="0" applyFont="1" applyFill="1" applyBorder="1" applyAlignment="1">
      <alignment horizontal="center" vertical="center" wrapText="1"/>
    </xf>
    <xf numFmtId="0" fontId="79" fillId="38" borderId="28" xfId="0" applyFont="1" applyFill="1" applyBorder="1" applyAlignment="1">
      <alignment horizontal="center" vertical="center"/>
    </xf>
    <xf numFmtId="0" fontId="89" fillId="38" borderId="62" xfId="0" applyFont="1" applyFill="1" applyBorder="1" applyAlignment="1">
      <alignment horizontal="center" vertical="center"/>
    </xf>
    <xf numFmtId="0" fontId="83" fillId="38" borderId="80" xfId="0" applyFont="1" applyFill="1" applyBorder="1" applyAlignment="1">
      <alignment horizontal="center" vertical="center"/>
    </xf>
    <xf numFmtId="0" fontId="80" fillId="38" borderId="69" xfId="0" applyFont="1" applyFill="1" applyBorder="1" applyAlignment="1">
      <alignment horizontal="center" vertical="center"/>
    </xf>
    <xf numFmtId="0" fontId="83" fillId="38" borderId="69" xfId="0" applyFont="1" applyFill="1" applyBorder="1" applyAlignment="1">
      <alignment horizontal="center" vertical="center"/>
    </xf>
    <xf numFmtId="0" fontId="83" fillId="38" borderId="86" xfId="0" applyFont="1" applyFill="1" applyBorder="1" applyAlignment="1">
      <alignment horizontal="center" vertical="center"/>
    </xf>
    <xf numFmtId="0" fontId="83" fillId="38" borderId="87" xfId="0" applyFont="1" applyFill="1" applyBorder="1" applyAlignment="1">
      <alignment horizontal="center" vertical="center"/>
    </xf>
    <xf numFmtId="0" fontId="86" fillId="38" borderId="86" xfId="0" applyFont="1" applyFill="1" applyBorder="1" applyAlignment="1">
      <alignment horizontal="center" vertical="center"/>
    </xf>
    <xf numFmtId="0" fontId="86" fillId="38" borderId="62" xfId="0" applyFont="1" applyFill="1" applyBorder="1" applyAlignment="1">
      <alignment horizontal="center" vertical="center"/>
    </xf>
    <xf numFmtId="0" fontId="87" fillId="38" borderId="62" xfId="0" applyFont="1" applyFill="1" applyBorder="1" applyAlignment="1">
      <alignment horizontal="center" vertical="center"/>
    </xf>
    <xf numFmtId="0" fontId="83" fillId="38" borderId="29" xfId="0" applyFont="1" applyFill="1" applyBorder="1" applyAlignment="1">
      <alignment horizontal="center" vertical="center"/>
    </xf>
    <xf numFmtId="0" fontId="83" fillId="38" borderId="30" xfId="0" applyFont="1" applyFill="1" applyBorder="1" applyAlignment="1">
      <alignment horizontal="center" vertical="center"/>
    </xf>
    <xf numFmtId="0" fontId="87" fillId="38" borderId="82" xfId="0" applyFont="1" applyFill="1" applyBorder="1" applyAlignment="1">
      <alignment horizontal="center" vertical="center"/>
    </xf>
    <xf numFmtId="0" fontId="83" fillId="38" borderId="63" xfId="0" applyFont="1" applyFill="1" applyBorder="1" applyAlignment="1">
      <alignment horizontal="center" vertical="center"/>
    </xf>
    <xf numFmtId="0" fontId="83" fillId="38" borderId="65" xfId="0" applyFont="1" applyFill="1" applyBorder="1" applyAlignment="1">
      <alignment horizontal="center" vertical="center"/>
    </xf>
    <xf numFmtId="0" fontId="87" fillId="38" borderId="70" xfId="0" applyFont="1" applyFill="1" applyBorder="1" applyAlignment="1">
      <alignment horizontal="center" vertical="center"/>
    </xf>
    <xf numFmtId="0" fontId="95" fillId="38" borderId="62" xfId="0" applyFont="1" applyFill="1" applyBorder="1" applyAlignment="1">
      <alignment horizontal="center" vertical="center"/>
    </xf>
    <xf numFmtId="0" fontId="95" fillId="38" borderId="16" xfId="0" applyFont="1" applyFill="1" applyBorder="1" applyAlignment="1">
      <alignment horizontal="center" vertical="center"/>
    </xf>
    <xf numFmtId="0" fontId="95" fillId="38" borderId="13" xfId="0" applyFont="1" applyFill="1" applyBorder="1" applyAlignment="1">
      <alignment horizontal="center" vertical="center"/>
    </xf>
    <xf numFmtId="0" fontId="87" fillId="38" borderId="13" xfId="0" applyFont="1" applyFill="1" applyBorder="1" applyAlignment="1">
      <alignment horizontal="center" vertical="center"/>
    </xf>
    <xf numFmtId="0" fontId="95" fillId="38" borderId="36" xfId="0" applyFont="1" applyFill="1" applyBorder="1" applyAlignment="1">
      <alignment horizontal="center" vertical="center"/>
    </xf>
    <xf numFmtId="0" fontId="96" fillId="38" borderId="28" xfId="0" applyFont="1" applyFill="1" applyBorder="1" applyAlignment="1">
      <alignment horizontal="center" vertical="center"/>
    </xf>
    <xf numFmtId="0" fontId="95" fillId="38" borderId="18" xfId="0" applyFont="1" applyFill="1" applyBorder="1" applyAlignment="1">
      <alignment horizontal="center" vertical="center"/>
    </xf>
    <xf numFmtId="0" fontId="96" fillId="38" borderId="18" xfId="0" applyFont="1" applyFill="1" applyBorder="1" applyAlignment="1">
      <alignment horizontal="center" vertical="center"/>
    </xf>
    <xf numFmtId="0" fontId="95" fillId="38" borderId="0" xfId="0" applyFont="1" applyFill="1" applyBorder="1" applyAlignment="1">
      <alignment horizontal="center" vertical="center"/>
    </xf>
    <xf numFmtId="0" fontId="96" fillId="38" borderId="61" xfId="0" applyFont="1" applyFill="1" applyBorder="1" applyAlignment="1">
      <alignment horizontal="center" vertical="center"/>
    </xf>
    <xf numFmtId="0" fontId="95" fillId="38" borderId="80" xfId="0" applyFont="1" applyFill="1" applyBorder="1" applyAlignment="1">
      <alignment horizontal="center" vertical="center"/>
    </xf>
    <xf numFmtId="0" fontId="95" fillId="38" borderId="69" xfId="0" applyFont="1" applyFill="1" applyBorder="1" applyAlignment="1">
      <alignment horizontal="center" vertical="center"/>
    </xf>
    <xf numFmtId="0" fontId="5" fillId="38" borderId="86" xfId="0" applyFont="1" applyFill="1" applyBorder="1" applyAlignment="1">
      <alignment horizontal="center" vertical="center"/>
    </xf>
    <xf numFmtId="0" fontId="95" fillId="38" borderId="87" xfId="0" applyFont="1" applyFill="1" applyBorder="1" applyAlignment="1">
      <alignment horizontal="center" vertical="center"/>
    </xf>
    <xf numFmtId="0" fontId="96" fillId="38" borderId="86" xfId="0" applyFont="1" applyFill="1" applyBorder="1" applyAlignment="1">
      <alignment horizontal="center" vertical="center"/>
    </xf>
    <xf numFmtId="0" fontId="95" fillId="38" borderId="88" xfId="0" applyFont="1" applyFill="1" applyBorder="1" applyAlignment="1">
      <alignment horizontal="center" vertical="center"/>
    </xf>
    <xf numFmtId="0" fontId="96" fillId="38" borderId="62" xfId="0" applyFont="1" applyFill="1" applyBorder="1" applyAlignment="1">
      <alignment horizontal="center" vertical="center"/>
    </xf>
    <xf numFmtId="0" fontId="83" fillId="38" borderId="62" xfId="0" applyFont="1" applyFill="1" applyBorder="1" applyAlignment="1">
      <alignment horizontal="center" vertical="center"/>
    </xf>
    <xf numFmtId="0" fontId="95" fillId="38" borderId="32" xfId="0" applyFont="1" applyFill="1" applyBorder="1" applyAlignment="1">
      <alignment horizontal="center" vertical="center"/>
    </xf>
    <xf numFmtId="0" fontId="87" fillId="38" borderId="59" xfId="0" applyFont="1" applyFill="1" applyBorder="1" applyAlignment="1">
      <alignment horizontal="center" vertical="center"/>
    </xf>
    <xf numFmtId="0" fontId="95" fillId="38" borderId="28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0" borderId="57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8" fillId="0" borderId="21" xfId="0" applyFont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81" fillId="0" borderId="55" xfId="0" applyFont="1" applyBorder="1" applyAlignment="1">
      <alignment horizontal="center" vertical="center"/>
    </xf>
    <xf numFmtId="0" fontId="83" fillId="38" borderId="88" xfId="0" applyFont="1" applyFill="1" applyBorder="1" applyAlignment="1">
      <alignment horizontal="center" vertical="center"/>
    </xf>
    <xf numFmtId="0" fontId="81" fillId="34" borderId="11" xfId="0" applyFont="1" applyFill="1" applyBorder="1" applyAlignment="1">
      <alignment horizontal="center" vertical="center"/>
    </xf>
    <xf numFmtId="0" fontId="87" fillId="38" borderId="85" xfId="0" applyFont="1" applyFill="1" applyBorder="1" applyAlignment="1">
      <alignment horizontal="center" vertical="center"/>
    </xf>
    <xf numFmtId="0" fontId="83" fillId="33" borderId="79" xfId="0" applyFont="1" applyFill="1" applyBorder="1" applyAlignment="1">
      <alignment horizontal="center" vertical="center"/>
    </xf>
    <xf numFmtId="0" fontId="83" fillId="33" borderId="64" xfId="0" applyFont="1" applyFill="1" applyBorder="1" applyAlignment="1">
      <alignment horizontal="center" vertical="center"/>
    </xf>
    <xf numFmtId="0" fontId="83" fillId="33" borderId="65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81" fillId="33" borderId="63" xfId="0" applyFont="1" applyFill="1" applyBorder="1" applyAlignment="1">
      <alignment horizontal="center" vertical="center"/>
    </xf>
    <xf numFmtId="0" fontId="86" fillId="33" borderId="68" xfId="0" applyFont="1" applyFill="1" applyBorder="1" applyAlignment="1">
      <alignment horizontal="center" vertical="center"/>
    </xf>
    <xf numFmtId="0" fontId="0" fillId="33" borderId="64" xfId="0" applyFill="1" applyBorder="1" applyAlignment="1">
      <alignment/>
    </xf>
    <xf numFmtId="0" fontId="81" fillId="34" borderId="40" xfId="0" applyFont="1" applyFill="1" applyBorder="1" applyAlignment="1">
      <alignment horizontal="center" vertical="center"/>
    </xf>
    <xf numFmtId="0" fontId="81" fillId="34" borderId="75" xfId="0" applyFont="1" applyFill="1" applyBorder="1" applyAlignment="1">
      <alignment horizontal="center" vertical="center"/>
    </xf>
    <xf numFmtId="0" fontId="81" fillId="38" borderId="32" xfId="0" applyFont="1" applyFill="1" applyBorder="1" applyAlignment="1">
      <alignment horizontal="center" vertical="center"/>
    </xf>
    <xf numFmtId="0" fontId="81" fillId="38" borderId="88" xfId="0" applyFont="1" applyFill="1" applyBorder="1" applyAlignment="1">
      <alignment horizontal="center" vertical="center"/>
    </xf>
    <xf numFmtId="0" fontId="87" fillId="33" borderId="68" xfId="0" applyFont="1" applyFill="1" applyBorder="1" applyAlignment="1">
      <alignment horizontal="center" vertical="center"/>
    </xf>
    <xf numFmtId="0" fontId="81" fillId="38" borderId="87" xfId="0" applyFont="1" applyFill="1" applyBorder="1" applyAlignment="1">
      <alignment horizontal="center" vertical="center"/>
    </xf>
    <xf numFmtId="0" fontId="87" fillId="33" borderId="82" xfId="0" applyFont="1" applyFill="1" applyBorder="1" applyAlignment="1">
      <alignment horizontal="center" vertical="center"/>
    </xf>
    <xf numFmtId="0" fontId="86" fillId="38" borderId="32" xfId="0" applyFont="1" applyFill="1" applyBorder="1" applyAlignment="1">
      <alignment horizontal="center" vertical="center"/>
    </xf>
    <xf numFmtId="0" fontId="81" fillId="38" borderId="62" xfId="0" applyFont="1" applyFill="1" applyBorder="1" applyAlignment="1">
      <alignment horizontal="center" vertical="center"/>
    </xf>
    <xf numFmtId="0" fontId="81" fillId="34" borderId="15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87" fillId="34" borderId="15" xfId="0" applyFont="1" applyFill="1" applyBorder="1" applyAlignment="1">
      <alignment horizontal="center" vertical="center"/>
    </xf>
    <xf numFmtId="0" fontId="83" fillId="34" borderId="89" xfId="0" applyFont="1" applyFill="1" applyBorder="1" applyAlignment="1">
      <alignment horizontal="center" vertical="center"/>
    </xf>
    <xf numFmtId="0" fontId="83" fillId="34" borderId="81" xfId="0" applyFont="1" applyFill="1" applyBorder="1" applyAlignment="1">
      <alignment horizontal="center" vertical="center"/>
    </xf>
    <xf numFmtId="0" fontId="81" fillId="34" borderId="41" xfId="0" applyFont="1" applyFill="1" applyBorder="1" applyAlignment="1">
      <alignment horizontal="center" vertical="center"/>
    </xf>
    <xf numFmtId="0" fontId="81" fillId="34" borderId="72" xfId="0" applyFont="1" applyFill="1" applyBorder="1" applyAlignment="1">
      <alignment horizontal="center" vertical="center"/>
    </xf>
    <xf numFmtId="0" fontId="83" fillId="34" borderId="41" xfId="0" applyFont="1" applyFill="1" applyBorder="1" applyAlignment="1">
      <alignment horizontal="center" vertical="center"/>
    </xf>
    <xf numFmtId="0" fontId="83" fillId="34" borderId="42" xfId="0" applyFont="1" applyFill="1" applyBorder="1" applyAlignment="1">
      <alignment horizontal="center" vertical="center"/>
    </xf>
    <xf numFmtId="0" fontId="83" fillId="34" borderId="72" xfId="0" applyFont="1" applyFill="1" applyBorder="1" applyAlignment="1">
      <alignment horizontal="center" vertical="center"/>
    </xf>
    <xf numFmtId="0" fontId="83" fillId="34" borderId="83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center" vertical="center"/>
    </xf>
    <xf numFmtId="0" fontId="81" fillId="33" borderId="67" xfId="0" applyFont="1" applyFill="1" applyBorder="1" applyAlignment="1">
      <alignment vertical="center"/>
    </xf>
    <xf numFmtId="0" fontId="81" fillId="33" borderId="63" xfId="0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82" fillId="33" borderId="79" xfId="0" applyFont="1" applyFill="1" applyBorder="1" applyAlignment="1">
      <alignment horizontal="center" vertical="center"/>
    </xf>
    <xf numFmtId="0" fontId="82" fillId="33" borderId="64" xfId="0" applyFont="1" applyFill="1" applyBorder="1" applyAlignment="1">
      <alignment horizontal="center" vertical="center"/>
    </xf>
    <xf numFmtId="0" fontId="82" fillId="33" borderId="65" xfId="0" applyFont="1" applyFill="1" applyBorder="1" applyAlignment="1">
      <alignment horizontal="center" vertical="center"/>
    </xf>
    <xf numFmtId="0" fontId="85" fillId="4" borderId="65" xfId="0" applyFont="1" applyFill="1" applyBorder="1" applyAlignment="1">
      <alignment horizontal="center" vertical="center"/>
    </xf>
    <xf numFmtId="0" fontId="82" fillId="7" borderId="30" xfId="0" applyFont="1" applyFill="1" applyBorder="1" applyAlignment="1">
      <alignment horizontal="center" vertical="center"/>
    </xf>
    <xf numFmtId="0" fontId="85" fillId="4" borderId="31" xfId="0" applyFont="1" applyFill="1" applyBorder="1" applyAlignment="1">
      <alignment horizontal="center" vertical="center"/>
    </xf>
    <xf numFmtId="0" fontId="82" fillId="7" borderId="58" xfId="0" applyFont="1" applyFill="1" applyBorder="1" applyAlignment="1">
      <alignment horizontal="center" vertical="center"/>
    </xf>
    <xf numFmtId="0" fontId="85" fillId="4" borderId="61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/>
    </xf>
    <xf numFmtId="0" fontId="82" fillId="0" borderId="29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2" fillId="7" borderId="61" xfId="0" applyFont="1" applyFill="1" applyBorder="1" applyAlignment="1">
      <alignment horizontal="center" vertical="center"/>
    </xf>
    <xf numFmtId="0" fontId="85" fillId="4" borderId="29" xfId="0" applyFont="1" applyFill="1" applyBorder="1" applyAlignment="1">
      <alignment horizontal="center" vertical="center"/>
    </xf>
    <xf numFmtId="0" fontId="82" fillId="7" borderId="31" xfId="0" applyFont="1" applyFill="1" applyBorder="1" applyAlignment="1">
      <alignment horizontal="center" vertical="center"/>
    </xf>
    <xf numFmtId="0" fontId="88" fillId="4" borderId="54" xfId="0" applyFont="1" applyFill="1" applyBorder="1" applyAlignment="1">
      <alignment horizontal="center" vertical="center"/>
    </xf>
    <xf numFmtId="0" fontId="81" fillId="4" borderId="27" xfId="0" applyFont="1" applyFill="1" applyBorder="1" applyAlignment="1">
      <alignment horizontal="center" vertical="center"/>
    </xf>
    <xf numFmtId="0" fontId="82" fillId="0" borderId="43" xfId="0" applyFont="1" applyBorder="1" applyAlignment="1">
      <alignment horizontal="center" vertical="center" wrapText="1"/>
    </xf>
    <xf numFmtId="0" fontId="87" fillId="38" borderId="68" xfId="0" applyFont="1" applyFill="1" applyBorder="1" applyAlignment="1">
      <alignment horizontal="center" vertical="center"/>
    </xf>
    <xf numFmtId="0" fontId="87" fillId="38" borderId="88" xfId="0" applyFont="1" applyFill="1" applyBorder="1" applyAlignment="1">
      <alignment horizontal="center" vertical="center"/>
    </xf>
    <xf numFmtId="0" fontId="87" fillId="4" borderId="84" xfId="0" applyFont="1" applyFill="1" applyBorder="1" applyAlignment="1">
      <alignment horizontal="center" vertical="center"/>
    </xf>
    <xf numFmtId="0" fontId="81" fillId="38" borderId="6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102" fillId="35" borderId="24" xfId="0" applyFont="1" applyFill="1" applyBorder="1" applyAlignment="1">
      <alignment horizontal="center" vertical="center"/>
    </xf>
    <xf numFmtId="0" fontId="83" fillId="7" borderId="54" xfId="0" applyFont="1" applyFill="1" applyBorder="1" applyAlignment="1">
      <alignment horizontal="center" vertical="center"/>
    </xf>
    <xf numFmtId="0" fontId="103" fillId="7" borderId="24" xfId="0" applyFont="1" applyFill="1" applyBorder="1" applyAlignment="1">
      <alignment horizontal="center" vertical="center"/>
    </xf>
    <xf numFmtId="0" fontId="103" fillId="4" borderId="39" xfId="0" applyFont="1" applyFill="1" applyBorder="1" applyAlignment="1">
      <alignment horizontal="center" vertical="center"/>
    </xf>
    <xf numFmtId="0" fontId="87" fillId="4" borderId="56" xfId="0" applyFont="1" applyFill="1" applyBorder="1" applyAlignment="1">
      <alignment horizontal="center" vertical="center"/>
    </xf>
    <xf numFmtId="0" fontId="83" fillId="4" borderId="24" xfId="0" applyFont="1" applyFill="1" applyBorder="1" applyAlignment="1">
      <alignment horizontal="center" vertical="center"/>
    </xf>
    <xf numFmtId="0" fontId="81" fillId="38" borderId="86" xfId="0" applyFont="1" applyFill="1" applyBorder="1" applyAlignment="1">
      <alignment horizontal="center" vertical="center"/>
    </xf>
    <xf numFmtId="0" fontId="87" fillId="38" borderId="86" xfId="0" applyFont="1" applyFill="1" applyBorder="1" applyAlignment="1">
      <alignment horizontal="center" vertical="center"/>
    </xf>
    <xf numFmtId="0" fontId="83" fillId="7" borderId="13" xfId="0" applyFont="1" applyFill="1" applyBorder="1" applyAlignment="1">
      <alignment horizontal="center" vertical="center"/>
    </xf>
    <xf numFmtId="0" fontId="81" fillId="7" borderId="13" xfId="0" applyFont="1" applyFill="1" applyBorder="1" applyAlignment="1">
      <alignment horizontal="center" vertical="center"/>
    </xf>
    <xf numFmtId="0" fontId="86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03" fillId="4" borderId="13" xfId="0" applyFont="1" applyFill="1" applyBorder="1" applyAlignment="1">
      <alignment horizontal="center" vertical="center"/>
    </xf>
    <xf numFmtId="0" fontId="83" fillId="7" borderId="16" xfId="0" applyFont="1" applyFill="1" applyBorder="1" applyAlignment="1">
      <alignment horizontal="center" vertical="center"/>
    </xf>
    <xf numFmtId="0" fontId="83" fillId="7" borderId="29" xfId="0" applyFont="1" applyFill="1" applyBorder="1" applyAlignment="1">
      <alignment horizontal="center" vertical="center"/>
    </xf>
    <xf numFmtId="0" fontId="83" fillId="7" borderId="17" xfId="0" applyFont="1" applyFill="1" applyBorder="1" applyAlignment="1">
      <alignment horizontal="center" vertical="center"/>
    </xf>
    <xf numFmtId="0" fontId="83" fillId="33" borderId="89" xfId="0" applyFont="1" applyFill="1" applyBorder="1" applyAlignment="1">
      <alignment horizontal="center" vertical="center"/>
    </xf>
    <xf numFmtId="0" fontId="83" fillId="33" borderId="41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0" fontId="83" fillId="7" borderId="84" xfId="0" applyFont="1" applyFill="1" applyBorder="1" applyAlignment="1">
      <alignment horizontal="center" vertical="center"/>
    </xf>
    <xf numFmtId="0" fontId="83" fillId="7" borderId="55" xfId="0" applyFont="1" applyFill="1" applyBorder="1" applyAlignment="1">
      <alignment horizontal="center" vertical="center"/>
    </xf>
    <xf numFmtId="0" fontId="86" fillId="4" borderId="55" xfId="0" applyFont="1" applyFill="1" applyBorder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3" borderId="84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3" fillId="33" borderId="74" xfId="0" applyFont="1" applyFill="1" applyBorder="1" applyAlignment="1">
      <alignment horizontal="center" vertical="center"/>
    </xf>
    <xf numFmtId="0" fontId="83" fillId="33" borderId="38" xfId="0" applyFont="1" applyFill="1" applyBorder="1" applyAlignment="1">
      <alignment horizontal="center" vertical="center"/>
    </xf>
    <xf numFmtId="0" fontId="83" fillId="33" borderId="37" xfId="0" applyFont="1" applyFill="1" applyBorder="1" applyAlignment="1">
      <alignment horizontal="center" vertical="center"/>
    </xf>
    <xf numFmtId="0" fontId="81" fillId="4" borderId="14" xfId="0" applyFont="1" applyFill="1" applyBorder="1" applyAlignment="1">
      <alignment horizontal="center" vertical="center"/>
    </xf>
    <xf numFmtId="0" fontId="87" fillId="35" borderId="27" xfId="0" applyFont="1" applyFill="1" applyBorder="1" applyAlignment="1">
      <alignment horizontal="center" vertical="center"/>
    </xf>
    <xf numFmtId="0" fontId="87" fillId="35" borderId="31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0" fontId="86" fillId="35" borderId="5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90" fillId="35" borderId="24" xfId="0" applyFont="1" applyFill="1" applyBorder="1" applyAlignment="1">
      <alignment horizontal="center" vertical="center"/>
    </xf>
    <xf numFmtId="0" fontId="90" fillId="35" borderId="15" xfId="0" applyFont="1" applyFill="1" applyBorder="1" applyAlignment="1">
      <alignment horizontal="center" vertical="center"/>
    </xf>
    <xf numFmtId="0" fontId="90" fillId="35" borderId="62" xfId="0" applyFont="1" applyFill="1" applyBorder="1" applyAlignment="1">
      <alignment horizontal="center" vertical="center"/>
    </xf>
    <xf numFmtId="0" fontId="81" fillId="33" borderId="55" xfId="0" applyFont="1" applyFill="1" applyBorder="1" applyAlignment="1">
      <alignment horizontal="center" vertical="center"/>
    </xf>
    <xf numFmtId="0" fontId="81" fillId="33" borderId="56" xfId="0" applyFont="1" applyFill="1" applyBorder="1" applyAlignment="1">
      <alignment horizontal="center" vertical="center"/>
    </xf>
    <xf numFmtId="0" fontId="81" fillId="34" borderId="89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3" fillId="34" borderId="79" xfId="0" applyFont="1" applyFill="1" applyBorder="1" applyAlignment="1">
      <alignment horizontal="center" vertical="center"/>
    </xf>
    <xf numFmtId="0" fontId="83" fillId="34" borderId="65" xfId="0" applyFont="1" applyFill="1" applyBorder="1" applyAlignment="1">
      <alignment horizontal="center" vertical="center"/>
    </xf>
    <xf numFmtId="0" fontId="81" fillId="34" borderId="63" xfId="0" applyFont="1" applyFill="1" applyBorder="1" applyAlignment="1">
      <alignment horizontal="center" vertical="center"/>
    </xf>
    <xf numFmtId="0" fontId="86" fillId="34" borderId="68" xfId="0" applyFont="1" applyFill="1" applyBorder="1" applyAlignment="1">
      <alignment horizontal="center" vertical="center"/>
    </xf>
    <xf numFmtId="0" fontId="83" fillId="34" borderId="63" xfId="0" applyFont="1" applyFill="1" applyBorder="1" applyAlignment="1">
      <alignment horizontal="center" vertical="center"/>
    </xf>
    <xf numFmtId="0" fontId="0" fillId="34" borderId="64" xfId="0" applyFill="1" applyBorder="1" applyAlignment="1">
      <alignment/>
    </xf>
    <xf numFmtId="0" fontId="83" fillId="34" borderId="67" xfId="0" applyFont="1" applyFill="1" applyBorder="1" applyAlignment="1">
      <alignment horizontal="center" vertical="center"/>
    </xf>
    <xf numFmtId="0" fontId="87" fillId="34" borderId="68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/>
    </xf>
    <xf numFmtId="0" fontId="83" fillId="34" borderId="68" xfId="0" applyFont="1" applyFill="1" applyBorder="1" applyAlignment="1">
      <alignment horizontal="center" vertical="center"/>
    </xf>
    <xf numFmtId="0" fontId="87" fillId="34" borderId="82" xfId="0" applyFont="1" applyFill="1" applyBorder="1" applyAlignment="1">
      <alignment horizontal="center" vertical="center"/>
    </xf>
    <xf numFmtId="0" fontId="93" fillId="34" borderId="68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/>
    </xf>
    <xf numFmtId="0" fontId="81" fillId="34" borderId="79" xfId="0" applyFont="1" applyFill="1" applyBorder="1" applyAlignment="1">
      <alignment horizontal="center" vertical="center"/>
    </xf>
    <xf numFmtId="0" fontId="81" fillId="34" borderId="65" xfId="0" applyFont="1" applyFill="1" applyBorder="1" applyAlignment="1">
      <alignment horizontal="center" vertical="center"/>
    </xf>
    <xf numFmtId="0" fontId="81" fillId="34" borderId="68" xfId="0" applyFont="1" applyFill="1" applyBorder="1" applyAlignment="1">
      <alignment horizontal="center" vertical="center" wrapText="1"/>
    </xf>
    <xf numFmtId="0" fontId="86" fillId="34" borderId="82" xfId="0" applyFont="1" applyFill="1" applyBorder="1" applyAlignment="1">
      <alignment horizontal="center" vertical="center" wrapText="1"/>
    </xf>
    <xf numFmtId="0" fontId="81" fillId="34" borderId="64" xfId="0" applyFont="1" applyFill="1" applyBorder="1" applyAlignment="1">
      <alignment horizontal="center" vertical="center"/>
    </xf>
    <xf numFmtId="0" fontId="104" fillId="0" borderId="6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vertical="center" wrapText="1"/>
    </xf>
    <xf numFmtId="0" fontId="81" fillId="34" borderId="6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0" fillId="0" borderId="15" xfId="0" applyFont="1" applyBorder="1" applyAlignment="1">
      <alignment horizontal="center" vertical="center"/>
    </xf>
    <xf numFmtId="0" fontId="90" fillId="33" borderId="37" xfId="0" applyFont="1" applyFill="1" applyBorder="1" applyAlignment="1">
      <alignment horizontal="center" vertical="center"/>
    </xf>
    <xf numFmtId="0" fontId="90" fillId="4" borderId="23" xfId="0" applyFont="1" applyFill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90" fillId="33" borderId="11" xfId="0" applyFont="1" applyFill="1" applyBorder="1" applyAlignment="1">
      <alignment horizontal="center" vertical="center"/>
    </xf>
    <xf numFmtId="0" fontId="90" fillId="7" borderId="15" xfId="0" applyFont="1" applyFill="1" applyBorder="1" applyAlignment="1">
      <alignment horizontal="center" vertical="center"/>
    </xf>
    <xf numFmtId="0" fontId="90" fillId="4" borderId="37" xfId="0" applyFont="1" applyFill="1" applyBorder="1" applyAlignment="1">
      <alignment horizontal="center" vertical="center"/>
    </xf>
    <xf numFmtId="0" fontId="91" fillId="33" borderId="15" xfId="0" applyFont="1" applyFill="1" applyBorder="1" applyAlignment="1">
      <alignment horizontal="center" vertical="center" wrapText="1"/>
    </xf>
    <xf numFmtId="0" fontId="90" fillId="7" borderId="41" xfId="0" applyFont="1" applyFill="1" applyBorder="1" applyAlignment="1">
      <alignment horizontal="center" vertical="center"/>
    </xf>
    <xf numFmtId="0" fontId="90" fillId="4" borderId="42" xfId="0" applyFont="1" applyFill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0" fillId="38" borderId="13" xfId="0" applyFill="1" applyBorder="1" applyAlignment="1">
      <alignment horizontal="center"/>
    </xf>
    <xf numFmtId="0" fontId="81" fillId="34" borderId="18" xfId="0" applyFont="1" applyFill="1" applyBorder="1" applyAlignment="1">
      <alignment horizontal="center" vertical="center"/>
    </xf>
    <xf numFmtId="0" fontId="81" fillId="34" borderId="43" xfId="0" applyFont="1" applyFill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53" xfId="0" applyFont="1" applyFill="1" applyBorder="1" applyAlignment="1">
      <alignment horizontal="center" vertical="center"/>
    </xf>
    <xf numFmtId="0" fontId="81" fillId="38" borderId="18" xfId="0" applyFont="1" applyFill="1" applyBorder="1" applyAlignment="1">
      <alignment horizontal="center" vertical="center"/>
    </xf>
    <xf numFmtId="0" fontId="81" fillId="38" borderId="43" xfId="0" applyFont="1" applyFill="1" applyBorder="1" applyAlignment="1">
      <alignment horizontal="center" vertical="center"/>
    </xf>
    <xf numFmtId="0" fontId="83" fillId="38" borderId="18" xfId="0" applyFont="1" applyFill="1" applyBorder="1" applyAlignment="1">
      <alignment horizontal="center" vertical="center"/>
    </xf>
    <xf numFmtId="0" fontId="83" fillId="38" borderId="43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/>
    </xf>
    <xf numFmtId="0" fontId="81" fillId="0" borderId="76" xfId="0" applyFont="1" applyBorder="1" applyAlignment="1">
      <alignment horizontal="center" vertical="center"/>
    </xf>
    <xf numFmtId="0" fontId="81" fillId="35" borderId="34" xfId="0" applyFont="1" applyFill="1" applyBorder="1" applyAlignment="1">
      <alignment horizontal="center" vertical="center"/>
    </xf>
    <xf numFmtId="0" fontId="81" fillId="35" borderId="77" xfId="0" applyFont="1" applyFill="1" applyBorder="1" applyAlignment="1">
      <alignment horizontal="center" vertical="center"/>
    </xf>
    <xf numFmtId="0" fontId="80" fillId="38" borderId="18" xfId="0" applyFont="1" applyFill="1" applyBorder="1" applyAlignment="1">
      <alignment horizontal="center" vertical="center"/>
    </xf>
    <xf numFmtId="0" fontId="82" fillId="38" borderId="43" xfId="0" applyFont="1" applyFill="1" applyBorder="1" applyAlignment="1">
      <alignment horizontal="center" vertical="center"/>
    </xf>
    <xf numFmtId="0" fontId="93" fillId="0" borderId="43" xfId="0" applyFont="1" applyBorder="1" applyAlignment="1">
      <alignment horizontal="center" vertical="center" wrapText="1"/>
    </xf>
    <xf numFmtId="0" fontId="83" fillId="38" borderId="86" xfId="0" applyFont="1" applyFill="1" applyBorder="1" applyAlignment="1">
      <alignment horizontal="center" vertical="center"/>
    </xf>
    <xf numFmtId="0" fontId="83" fillId="38" borderId="80" xfId="0" applyFont="1" applyFill="1" applyBorder="1" applyAlignment="1">
      <alignment horizontal="center" vertical="center"/>
    </xf>
    <xf numFmtId="0" fontId="79" fillId="0" borderId="59" xfId="0" applyFont="1" applyBorder="1" applyAlignment="1">
      <alignment vertical="center"/>
    </xf>
    <xf numFmtId="0" fontId="81" fillId="0" borderId="17" xfId="0" applyFont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81" fillId="33" borderId="52" xfId="0" applyFont="1" applyFill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0" fillId="38" borderId="36" xfId="0" applyFont="1" applyFill="1" applyBorder="1" applyAlignment="1">
      <alignment horizontal="center" vertical="center"/>
    </xf>
    <xf numFmtId="0" fontId="81" fillId="38" borderId="10" xfId="0" applyFont="1" applyFill="1" applyBorder="1" applyAlignment="1">
      <alignment horizontal="center" vertical="center"/>
    </xf>
    <xf numFmtId="0" fontId="83" fillId="33" borderId="67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8" borderId="13" xfId="0" applyFont="1" applyFill="1" applyBorder="1" applyAlignment="1">
      <alignment horizontal="center" vertical="center"/>
    </xf>
    <xf numFmtId="0" fontId="83" fillId="38" borderId="16" xfId="0" applyFont="1" applyFill="1" applyBorder="1" applyAlignment="1">
      <alignment horizontal="center" vertical="center"/>
    </xf>
    <xf numFmtId="0" fontId="86" fillId="4" borderId="10" xfId="0" applyFont="1" applyFill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0" fillId="38" borderId="10" xfId="0" applyFont="1" applyFill="1" applyBorder="1" applyAlignment="1">
      <alignment horizontal="center" vertical="center"/>
    </xf>
    <xf numFmtId="0" fontId="83" fillId="38" borderId="10" xfId="0" applyFont="1" applyFill="1" applyBorder="1" applyAlignment="1">
      <alignment horizontal="center" vertical="center"/>
    </xf>
    <xf numFmtId="0" fontId="83" fillId="38" borderId="59" xfId="0" applyFont="1" applyFill="1" applyBorder="1" applyAlignment="1">
      <alignment horizontal="center" vertical="center"/>
    </xf>
    <xf numFmtId="0" fontId="83" fillId="38" borderId="85" xfId="0" applyFont="1" applyFill="1" applyBorder="1" applyAlignment="1">
      <alignment horizontal="center" vertical="center"/>
    </xf>
    <xf numFmtId="0" fontId="81" fillId="33" borderId="34" xfId="0" applyFont="1" applyFill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84" fillId="33" borderId="39" xfId="0" applyFont="1" applyFill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/>
    </xf>
    <xf numFmtId="0" fontId="83" fillId="34" borderId="34" xfId="0" applyFont="1" applyFill="1" applyBorder="1" applyAlignment="1">
      <alignment horizontal="center" vertical="center"/>
    </xf>
    <xf numFmtId="0" fontId="83" fillId="34" borderId="12" xfId="0" applyFont="1" applyFill="1" applyBorder="1" applyAlignment="1">
      <alignment horizontal="center" vertical="center"/>
    </xf>
    <xf numFmtId="0" fontId="83" fillId="34" borderId="53" xfId="0" applyFont="1" applyFill="1" applyBorder="1" applyAlignment="1">
      <alignment horizontal="center" vertical="center"/>
    </xf>
    <xf numFmtId="0" fontId="81" fillId="34" borderId="37" xfId="0" applyFont="1" applyFill="1" applyBorder="1" applyAlignment="1">
      <alignment horizontal="center" vertical="center"/>
    </xf>
    <xf numFmtId="0" fontId="90" fillId="33" borderId="38" xfId="0" applyFont="1" applyFill="1" applyBorder="1" applyAlignment="1">
      <alignment horizontal="center" vertical="center"/>
    </xf>
    <xf numFmtId="0" fontId="81" fillId="7" borderId="54" xfId="0" applyFont="1" applyFill="1" applyBorder="1" applyAlignment="1">
      <alignment horizontal="center" vertical="center"/>
    </xf>
    <xf numFmtId="0" fontId="81" fillId="7" borderId="23" xfId="0" applyFont="1" applyFill="1" applyBorder="1" applyAlignment="1">
      <alignment horizontal="center" vertical="center"/>
    </xf>
    <xf numFmtId="0" fontId="81" fillId="7" borderId="0" xfId="0" applyFont="1" applyFill="1" applyBorder="1" applyAlignment="1">
      <alignment horizontal="center" vertical="center"/>
    </xf>
    <xf numFmtId="0" fontId="81" fillId="7" borderId="39" xfId="0" applyFont="1" applyFill="1" applyBorder="1" applyAlignment="1">
      <alignment horizontal="center" vertical="center"/>
    </xf>
    <xf numFmtId="0" fontId="81" fillId="7" borderId="82" xfId="0" applyFont="1" applyFill="1" applyBorder="1" applyAlignment="1">
      <alignment horizontal="center" vertical="center"/>
    </xf>
    <xf numFmtId="0" fontId="81" fillId="7" borderId="78" xfId="0" applyFont="1" applyFill="1" applyBorder="1" applyAlignment="1">
      <alignment horizontal="center" vertical="center"/>
    </xf>
    <xf numFmtId="0" fontId="81" fillId="7" borderId="60" xfId="0" applyFont="1" applyFill="1" applyBorder="1" applyAlignment="1">
      <alignment horizontal="center" vertical="center"/>
    </xf>
    <xf numFmtId="0" fontId="82" fillId="7" borderId="0" xfId="0" applyFont="1" applyFill="1" applyBorder="1" applyAlignment="1">
      <alignment horizontal="center" vertical="center"/>
    </xf>
    <xf numFmtId="0" fontId="81" fillId="7" borderId="75" xfId="0" applyFont="1" applyFill="1" applyBorder="1" applyAlignment="1">
      <alignment horizontal="center" vertical="center"/>
    </xf>
    <xf numFmtId="0" fontId="81" fillId="35" borderId="54" xfId="0" applyFont="1" applyFill="1" applyBorder="1" applyAlignment="1">
      <alignment horizontal="center" vertical="center"/>
    </xf>
    <xf numFmtId="0" fontId="80" fillId="38" borderId="82" xfId="0" applyFont="1" applyFill="1" applyBorder="1" applyAlignment="1">
      <alignment horizontal="center" vertical="center"/>
    </xf>
    <xf numFmtId="0" fontId="83" fillId="38" borderId="82" xfId="0" applyFont="1" applyFill="1" applyBorder="1" applyAlignment="1">
      <alignment horizontal="center" vertical="center"/>
    </xf>
    <xf numFmtId="0" fontId="82" fillId="7" borderId="67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81" fillId="34" borderId="36" xfId="0" applyFont="1" applyFill="1" applyBorder="1" applyAlignment="1">
      <alignment horizontal="center" vertical="center"/>
    </xf>
    <xf numFmtId="0" fontId="95" fillId="7" borderId="10" xfId="0" applyFont="1" applyFill="1" applyBorder="1" applyAlignment="1">
      <alignment horizontal="center" vertical="center"/>
    </xf>
    <xf numFmtId="0" fontId="86" fillId="35" borderId="63" xfId="0" applyFont="1" applyFill="1" applyBorder="1" applyAlignment="1">
      <alignment horizontal="center" vertical="center"/>
    </xf>
    <xf numFmtId="0" fontId="86" fillId="4" borderId="63" xfId="0" applyFont="1" applyFill="1" applyBorder="1" applyAlignment="1">
      <alignment horizontal="center" vertical="center"/>
    </xf>
    <xf numFmtId="0" fontId="95" fillId="36" borderId="86" xfId="0" applyFont="1" applyFill="1" applyBorder="1" applyAlignment="1">
      <alignment horizontal="center" vertical="center"/>
    </xf>
    <xf numFmtId="0" fontId="81" fillId="7" borderId="87" xfId="0" applyFont="1" applyFill="1" applyBorder="1" applyAlignment="1">
      <alignment horizontal="center" vertical="center"/>
    </xf>
    <xf numFmtId="0" fontId="81" fillId="39" borderId="37" xfId="0" applyFont="1" applyFill="1" applyBorder="1" applyAlignment="1">
      <alignment horizontal="center" vertical="center"/>
    </xf>
    <xf numFmtId="0" fontId="81" fillId="39" borderId="17" xfId="0" applyFont="1" applyFill="1" applyBorder="1" applyAlignment="1">
      <alignment horizontal="center" vertical="center"/>
    </xf>
    <xf numFmtId="0" fontId="81" fillId="39" borderId="40" xfId="0" applyFont="1" applyFill="1" applyBorder="1" applyAlignment="1">
      <alignment horizontal="center" vertical="center"/>
    </xf>
    <xf numFmtId="0" fontId="2" fillId="39" borderId="38" xfId="0" applyFont="1" applyFill="1" applyBorder="1" applyAlignment="1">
      <alignment horizontal="center" vertical="center"/>
    </xf>
    <xf numFmtId="0" fontId="81" fillId="39" borderId="60" xfId="0" applyFont="1" applyFill="1" applyBorder="1" applyAlignment="1">
      <alignment horizontal="center" vertical="center"/>
    </xf>
    <xf numFmtId="0" fontId="81" fillId="39" borderId="19" xfId="0" applyFont="1" applyFill="1" applyBorder="1" applyAlignment="1">
      <alignment horizontal="center" vertical="center"/>
    </xf>
    <xf numFmtId="0" fontId="81" fillId="39" borderId="57" xfId="0" applyFont="1" applyFill="1" applyBorder="1" applyAlignment="1">
      <alignment horizontal="center" vertical="center"/>
    </xf>
    <xf numFmtId="0" fontId="81" fillId="39" borderId="78" xfId="0" applyFont="1" applyFill="1" applyBorder="1" applyAlignment="1">
      <alignment horizontal="center" vertical="center"/>
    </xf>
    <xf numFmtId="0" fontId="81" fillId="39" borderId="0" xfId="0" applyFont="1" applyFill="1" applyBorder="1" applyAlignment="1">
      <alignment horizontal="center" vertical="center"/>
    </xf>
    <xf numFmtId="0" fontId="80" fillId="39" borderId="26" xfId="0" applyFont="1" applyFill="1" applyBorder="1" applyAlignment="1">
      <alignment horizontal="center" vertical="center"/>
    </xf>
    <xf numFmtId="0" fontId="81" fillId="39" borderId="21" xfId="0" applyFont="1" applyFill="1" applyBorder="1" applyAlignment="1">
      <alignment horizontal="center" vertical="center"/>
    </xf>
    <xf numFmtId="0" fontId="81" fillId="39" borderId="38" xfId="0" applyFont="1" applyFill="1" applyBorder="1" applyAlignment="1">
      <alignment horizontal="center" vertical="center"/>
    </xf>
    <xf numFmtId="0" fontId="4" fillId="39" borderId="38" xfId="0" applyFont="1" applyFill="1" applyBorder="1" applyAlignment="1">
      <alignment horizontal="center" vertical="center"/>
    </xf>
    <xf numFmtId="0" fontId="81" fillId="39" borderId="45" xfId="0" applyFont="1" applyFill="1" applyBorder="1" applyAlignment="1">
      <alignment horizontal="center" vertical="center"/>
    </xf>
    <xf numFmtId="0" fontId="81" fillId="39" borderId="72" xfId="0" applyFont="1" applyFill="1" applyBorder="1" applyAlignment="1">
      <alignment horizontal="center" vertical="center"/>
    </xf>
    <xf numFmtId="0" fontId="83" fillId="38" borderId="85" xfId="0" applyFont="1" applyFill="1" applyBorder="1" applyAlignment="1">
      <alignment horizontal="center" vertical="center"/>
    </xf>
    <xf numFmtId="0" fontId="82" fillId="39" borderId="16" xfId="0" applyFont="1" applyFill="1" applyBorder="1" applyAlignment="1">
      <alignment horizontal="center" vertical="center"/>
    </xf>
    <xf numFmtId="0" fontId="82" fillId="39" borderId="10" xfId="0" applyFont="1" applyFill="1" applyBorder="1" applyAlignment="1">
      <alignment horizontal="center" vertical="center"/>
    </xf>
    <xf numFmtId="0" fontId="81" fillId="39" borderId="14" xfId="0" applyFont="1" applyFill="1" applyBorder="1" applyAlignment="1">
      <alignment horizontal="center" vertical="center"/>
    </xf>
    <xf numFmtId="0" fontId="81" fillId="39" borderId="15" xfId="0" applyFont="1" applyFill="1" applyBorder="1" applyAlignment="1">
      <alignment horizontal="center" vertical="center"/>
    </xf>
    <xf numFmtId="0" fontId="81" fillId="39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78" xfId="0" applyBorder="1" applyAlignment="1">
      <alignment horizontal="center"/>
    </xf>
    <xf numFmtId="0" fontId="83" fillId="38" borderId="18" xfId="0" applyFont="1" applyFill="1" applyBorder="1" applyAlignment="1">
      <alignment horizontal="center" vertical="center"/>
    </xf>
    <xf numFmtId="0" fontId="83" fillId="38" borderId="16" xfId="0" applyFont="1" applyFill="1" applyBorder="1" applyAlignment="1">
      <alignment horizontal="center" vertical="center"/>
    </xf>
    <xf numFmtId="0" fontId="81" fillId="33" borderId="27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81" fillId="0" borderId="53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0" borderId="34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3" fillId="38" borderId="59" xfId="0" applyFont="1" applyFill="1" applyBorder="1" applyAlignment="1">
      <alignment horizontal="center" vertical="center"/>
    </xf>
    <xf numFmtId="0" fontId="83" fillId="38" borderId="85" xfId="0" applyFont="1" applyFill="1" applyBorder="1" applyAlignment="1">
      <alignment horizontal="center" vertical="center"/>
    </xf>
    <xf numFmtId="0" fontId="93" fillId="0" borderId="67" xfId="0" applyFont="1" applyBorder="1" applyAlignment="1">
      <alignment horizontal="center" vertical="center" wrapText="1"/>
    </xf>
    <xf numFmtId="0" fontId="93" fillId="0" borderId="63" xfId="0" applyFont="1" applyBorder="1" applyAlignment="1">
      <alignment horizontal="center" vertical="center" wrapText="1"/>
    </xf>
    <xf numFmtId="0" fontId="93" fillId="0" borderId="8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80" fillId="38" borderId="36" xfId="0" applyFont="1" applyFill="1" applyBorder="1" applyAlignment="1">
      <alignment horizontal="center" vertical="center"/>
    </xf>
    <xf numFmtId="0" fontId="80" fillId="38" borderId="59" xfId="0" applyFont="1" applyFill="1" applyBorder="1" applyAlignment="1">
      <alignment horizontal="center" vertical="center"/>
    </xf>
    <xf numFmtId="0" fontId="80" fillId="38" borderId="85" xfId="0" applyFont="1" applyFill="1" applyBorder="1" applyAlignment="1">
      <alignment horizontal="center" vertical="center"/>
    </xf>
    <xf numFmtId="0" fontId="80" fillId="38" borderId="10" xfId="0" applyFont="1" applyFill="1" applyBorder="1" applyAlignment="1">
      <alignment horizontal="center" vertical="center"/>
    </xf>
    <xf numFmtId="0" fontId="80" fillId="38" borderId="43" xfId="0" applyFont="1" applyFill="1" applyBorder="1" applyAlignment="1">
      <alignment horizontal="center" vertical="center"/>
    </xf>
    <xf numFmtId="0" fontId="80" fillId="38" borderId="88" xfId="0" applyFont="1" applyFill="1" applyBorder="1" applyAlignment="1">
      <alignment horizontal="center" vertical="center" wrapText="1"/>
    </xf>
    <xf numFmtId="0" fontId="80" fillId="38" borderId="59" xfId="0" applyFont="1" applyFill="1" applyBorder="1" applyAlignment="1">
      <alignment horizontal="center" vertical="center" wrapText="1"/>
    </xf>
    <xf numFmtId="0" fontId="80" fillId="38" borderId="85" xfId="0" applyFont="1" applyFill="1" applyBorder="1" applyAlignment="1">
      <alignment horizontal="center" vertical="center" wrapText="1"/>
    </xf>
    <xf numFmtId="0" fontId="81" fillId="34" borderId="89" xfId="0" applyFont="1" applyFill="1" applyBorder="1" applyAlignment="1">
      <alignment horizontal="center" vertical="center"/>
    </xf>
    <xf numFmtId="0" fontId="81" fillId="34" borderId="73" xfId="0" applyFont="1" applyFill="1" applyBorder="1" applyAlignment="1">
      <alignment horizontal="center" vertical="center"/>
    </xf>
    <xf numFmtId="0" fontId="81" fillId="34" borderId="81" xfId="0" applyFont="1" applyFill="1" applyBorder="1" applyAlignment="1">
      <alignment horizontal="center" vertical="center"/>
    </xf>
    <xf numFmtId="0" fontId="105" fillId="4" borderId="61" xfId="0" applyFont="1" applyFill="1" applyBorder="1" applyAlignment="1">
      <alignment horizontal="center" vertical="center" wrapText="1"/>
    </xf>
    <xf numFmtId="0" fontId="105" fillId="4" borderId="62" xfId="0" applyFont="1" applyFill="1" applyBorder="1" applyAlignment="1">
      <alignment horizontal="center" vertical="center" wrapText="1"/>
    </xf>
    <xf numFmtId="0" fontId="83" fillId="33" borderId="67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82" xfId="0" applyFont="1" applyFill="1" applyBorder="1" applyAlignment="1">
      <alignment horizontal="center" vertical="center"/>
    </xf>
    <xf numFmtId="0" fontId="83" fillId="33" borderId="58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60" xfId="0" applyFont="1" applyFill="1" applyBorder="1" applyAlignment="1">
      <alignment horizontal="center" vertical="center"/>
    </xf>
    <xf numFmtId="0" fontId="83" fillId="33" borderId="88" xfId="0" applyFont="1" applyFill="1" applyBorder="1" applyAlignment="1">
      <alignment horizontal="center" vertical="center"/>
    </xf>
    <xf numFmtId="0" fontId="83" fillId="33" borderId="59" xfId="0" applyFont="1" applyFill="1" applyBorder="1" applyAlignment="1">
      <alignment horizontal="center" vertical="center"/>
    </xf>
    <xf numFmtId="0" fontId="83" fillId="33" borderId="85" xfId="0" applyFont="1" applyFill="1" applyBorder="1" applyAlignment="1">
      <alignment horizontal="center" vertical="center"/>
    </xf>
    <xf numFmtId="0" fontId="81" fillId="34" borderId="41" xfId="0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center" vertical="center" wrapText="1"/>
    </xf>
    <xf numFmtId="0" fontId="81" fillId="34" borderId="42" xfId="0" applyFont="1" applyFill="1" applyBorder="1" applyAlignment="1">
      <alignment horizontal="center" vertical="center" wrapText="1"/>
    </xf>
    <xf numFmtId="0" fontId="83" fillId="38" borderId="36" xfId="0" applyFont="1" applyFill="1" applyBorder="1" applyAlignment="1">
      <alignment horizontal="center" vertical="center"/>
    </xf>
    <xf numFmtId="0" fontId="83" fillId="38" borderId="10" xfId="0" applyFont="1" applyFill="1" applyBorder="1" applyAlignment="1">
      <alignment horizontal="center" vertical="center"/>
    </xf>
    <xf numFmtId="0" fontId="81" fillId="0" borderId="41" xfId="0" applyFont="1" applyBorder="1" applyAlignment="1">
      <alignment horizontal="left" vertical="center" wrapText="1"/>
    </xf>
    <xf numFmtId="0" fontId="81" fillId="0" borderId="42" xfId="0" applyFont="1" applyBorder="1" applyAlignment="1">
      <alignment horizontal="left" vertical="center" wrapText="1"/>
    </xf>
    <xf numFmtId="0" fontId="81" fillId="34" borderId="17" xfId="0" applyFont="1" applyFill="1" applyBorder="1" applyAlignment="1">
      <alignment horizontal="left" vertical="top" wrapText="1"/>
    </xf>
    <xf numFmtId="0" fontId="81" fillId="34" borderId="12" xfId="0" applyFont="1" applyFill="1" applyBorder="1" applyAlignment="1">
      <alignment horizontal="left" vertical="top" wrapText="1"/>
    </xf>
    <xf numFmtId="0" fontId="81" fillId="34" borderId="36" xfId="0" applyFont="1" applyFill="1" applyBorder="1" applyAlignment="1">
      <alignment horizontal="left" vertical="center" wrapText="1"/>
    </xf>
    <xf numFmtId="0" fontId="81" fillId="34" borderId="43" xfId="0" applyFont="1" applyFill="1" applyBorder="1" applyAlignment="1">
      <alignment horizontal="left" vertical="center" wrapText="1"/>
    </xf>
    <xf numFmtId="0" fontId="81" fillId="34" borderId="17" xfId="0" applyFont="1" applyFill="1" applyBorder="1" applyAlignment="1">
      <alignment horizontal="left" vertical="center" wrapText="1"/>
    </xf>
    <xf numFmtId="0" fontId="81" fillId="34" borderId="12" xfId="0" applyFont="1" applyFill="1" applyBorder="1" applyAlignment="1">
      <alignment horizontal="left" vertical="center" wrapText="1"/>
    </xf>
    <xf numFmtId="0" fontId="81" fillId="34" borderId="52" xfId="0" applyFont="1" applyFill="1" applyBorder="1" applyAlignment="1">
      <alignment horizontal="center" vertical="center" wrapText="1"/>
    </xf>
    <xf numFmtId="0" fontId="81" fillId="34" borderId="53" xfId="0" applyFont="1" applyFill="1" applyBorder="1" applyAlignment="1">
      <alignment horizontal="center" vertical="center" wrapText="1"/>
    </xf>
    <xf numFmtId="0" fontId="81" fillId="0" borderId="29" xfId="0" applyFont="1" applyBorder="1" applyAlignment="1">
      <alignment vertical="center"/>
    </xf>
    <xf numFmtId="0" fontId="81" fillId="0" borderId="31" xfId="0" applyFont="1" applyBorder="1" applyAlignment="1">
      <alignment vertical="center"/>
    </xf>
    <xf numFmtId="0" fontId="81" fillId="0" borderId="41" xfId="0" applyFont="1" applyBorder="1" applyAlignment="1">
      <alignment vertical="center"/>
    </xf>
    <xf numFmtId="0" fontId="81" fillId="0" borderId="42" xfId="0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81" fillId="0" borderId="41" xfId="0" applyFont="1" applyBorder="1" applyAlignment="1">
      <alignment horizontal="left" vertical="center"/>
    </xf>
    <xf numFmtId="0" fontId="81" fillId="0" borderId="42" xfId="0" applyFont="1" applyBorder="1" applyAlignment="1">
      <alignment horizontal="left" vertical="center"/>
    </xf>
    <xf numFmtId="0" fontId="84" fillId="33" borderId="37" xfId="0" applyFont="1" applyFill="1" applyBorder="1" applyAlignment="1">
      <alignment horizontal="center" vertical="center" wrapText="1"/>
    </xf>
    <xf numFmtId="0" fontId="84" fillId="33" borderId="23" xfId="0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 vertical="center"/>
    </xf>
    <xf numFmtId="0" fontId="81" fillId="38" borderId="43" xfId="0" applyFont="1" applyFill="1" applyBorder="1" applyAlignment="1">
      <alignment horizontal="center" vertical="center"/>
    </xf>
    <xf numFmtId="0" fontId="83" fillId="38" borderId="43" xfId="0" applyFont="1" applyFill="1" applyBorder="1" applyAlignment="1">
      <alignment horizontal="center" vertical="center"/>
    </xf>
    <xf numFmtId="0" fontId="84" fillId="33" borderId="39" xfId="0" applyFont="1" applyFill="1" applyBorder="1" applyAlignment="1">
      <alignment horizontal="center" vertical="center" wrapText="1"/>
    </xf>
    <xf numFmtId="0" fontId="84" fillId="33" borderId="54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82" fillId="33" borderId="43" xfId="0" applyFont="1" applyFill="1" applyBorder="1" applyAlignment="1">
      <alignment horizontal="center" vertical="center" wrapText="1"/>
    </xf>
    <xf numFmtId="0" fontId="83" fillId="33" borderId="36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93" fillId="0" borderId="59" xfId="0" applyFont="1" applyBorder="1" applyAlignment="1">
      <alignment horizontal="center" vertical="center" wrapText="1"/>
    </xf>
    <xf numFmtId="0" fontId="81" fillId="0" borderId="89" xfId="0" applyFont="1" applyBorder="1" applyAlignment="1">
      <alignment vertical="center"/>
    </xf>
    <xf numFmtId="0" fontId="81" fillId="0" borderId="81" xfId="0" applyFont="1" applyBorder="1" applyAlignment="1">
      <alignment vertical="center"/>
    </xf>
    <xf numFmtId="0" fontId="81" fillId="33" borderId="39" xfId="0" applyFont="1" applyFill="1" applyBorder="1" applyAlignment="1">
      <alignment horizontal="center" vertical="center" wrapText="1"/>
    </xf>
    <xf numFmtId="0" fontId="81" fillId="33" borderId="54" xfId="0" applyFont="1" applyFill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/>
    </xf>
    <xf numFmtId="0" fontId="93" fillId="0" borderId="63" xfId="0" applyFont="1" applyBorder="1" applyAlignment="1">
      <alignment horizontal="center" vertical="center"/>
    </xf>
    <xf numFmtId="0" fontId="93" fillId="0" borderId="82" xfId="0" applyFont="1" applyBorder="1" applyAlignment="1">
      <alignment horizontal="center" vertical="center"/>
    </xf>
    <xf numFmtId="0" fontId="79" fillId="0" borderId="59" xfId="0" applyFont="1" applyBorder="1" applyAlignment="1">
      <alignment vertical="center"/>
    </xf>
    <xf numFmtId="0" fontId="80" fillId="0" borderId="59" xfId="0" applyFont="1" applyBorder="1" applyAlignment="1">
      <alignment horizontal="right" vertical="center"/>
    </xf>
    <xf numFmtId="0" fontId="83" fillId="0" borderId="68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90" xfId="0" applyFont="1" applyBorder="1" applyAlignment="1">
      <alignment horizontal="center" vertical="center"/>
    </xf>
    <xf numFmtId="0" fontId="80" fillId="0" borderId="67" xfId="0" applyFont="1" applyBorder="1" applyAlignment="1">
      <alignment horizontal="center" vertical="center"/>
    </xf>
    <xf numFmtId="0" fontId="80" fillId="0" borderId="63" xfId="0" applyFont="1" applyBorder="1" applyAlignment="1">
      <alignment horizontal="center" vertical="center"/>
    </xf>
    <xf numFmtId="0" fontId="80" fillId="0" borderId="82" xfId="0" applyFont="1" applyBorder="1" applyAlignment="1">
      <alignment horizontal="center" vertical="center"/>
    </xf>
    <xf numFmtId="0" fontId="83" fillId="34" borderId="11" xfId="0" applyFont="1" applyFill="1" applyBorder="1" applyAlignment="1">
      <alignment horizontal="center" vertical="center"/>
    </xf>
    <xf numFmtId="0" fontId="83" fillId="34" borderId="71" xfId="0" applyFont="1" applyFill="1" applyBorder="1" applyAlignment="1">
      <alignment horizontal="center" vertical="center"/>
    </xf>
    <xf numFmtId="0" fontId="82" fillId="0" borderId="68" xfId="0" applyFont="1" applyBorder="1" applyAlignment="1">
      <alignment horizontal="center" vertical="center" wrapText="1"/>
    </xf>
    <xf numFmtId="0" fontId="82" fillId="0" borderId="62" xfId="0" applyFont="1" applyBorder="1" applyAlignment="1">
      <alignment horizontal="center" vertical="center" wrapText="1"/>
    </xf>
    <xf numFmtId="0" fontId="83" fillId="0" borderId="58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88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1" fillId="0" borderId="17" xfId="0" applyFont="1" applyBorder="1" applyAlignment="1">
      <alignment vertical="center"/>
    </xf>
    <xf numFmtId="0" fontId="81" fillId="0" borderId="17" xfId="0" applyFont="1" applyBorder="1" applyAlignment="1">
      <alignment vertical="center" wrapText="1"/>
    </xf>
    <xf numFmtId="0" fontId="81" fillId="0" borderId="42" xfId="0" applyFont="1" applyBorder="1" applyAlignment="1">
      <alignment vertical="center" wrapText="1"/>
    </xf>
    <xf numFmtId="0" fontId="81" fillId="0" borderId="52" xfId="0" applyFont="1" applyBorder="1" applyAlignment="1">
      <alignment horizontal="left" vertical="center" wrapText="1"/>
    </xf>
    <xf numFmtId="0" fontId="81" fillId="0" borderId="83" xfId="0" applyFont="1" applyBorder="1" applyAlignment="1">
      <alignment horizontal="left" vertical="center" wrapText="1"/>
    </xf>
    <xf numFmtId="0" fontId="93" fillId="0" borderId="36" xfId="0" applyFont="1" applyBorder="1" applyAlignment="1">
      <alignment horizontal="center" vertical="center" wrapText="1"/>
    </xf>
    <xf numFmtId="0" fontId="93" fillId="0" borderId="85" xfId="0" applyFont="1" applyBorder="1" applyAlignment="1">
      <alignment horizontal="center" vertical="center" wrapText="1"/>
    </xf>
    <xf numFmtId="0" fontId="84" fillId="33" borderId="41" xfId="0" applyFont="1" applyFill="1" applyBorder="1" applyAlignment="1">
      <alignment horizontal="center" vertical="center" wrapText="1"/>
    </xf>
    <xf numFmtId="0" fontId="84" fillId="33" borderId="11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1" fillId="0" borderId="72" xfId="0" applyFont="1" applyBorder="1" applyAlignment="1">
      <alignment horizontal="left" vertical="center"/>
    </xf>
    <xf numFmtId="0" fontId="81" fillId="0" borderId="83" xfId="0" applyFont="1" applyBorder="1" applyAlignment="1">
      <alignment horizontal="left" vertical="center"/>
    </xf>
    <xf numFmtId="0" fontId="81" fillId="34" borderId="33" xfId="0" applyFont="1" applyFill="1" applyBorder="1" applyAlignment="1">
      <alignment vertical="center" wrapText="1"/>
    </xf>
    <xf numFmtId="0" fontId="81" fillId="34" borderId="34" xfId="0" applyFont="1" applyFill="1" applyBorder="1" applyAlignment="1">
      <alignment vertical="center" wrapText="1"/>
    </xf>
    <xf numFmtId="0" fontId="84" fillId="33" borderId="84" xfId="0" applyFont="1" applyFill="1" applyBorder="1" applyAlignment="1">
      <alignment horizontal="center" vertical="center" wrapText="1"/>
    </xf>
    <xf numFmtId="0" fontId="84" fillId="33" borderId="40" xfId="0" applyFont="1" applyFill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43" xfId="0" applyFont="1" applyBorder="1" applyAlignment="1">
      <alignment horizontal="center" vertical="center" wrapText="1"/>
    </xf>
    <xf numFmtId="0" fontId="81" fillId="33" borderId="63" xfId="0" applyFont="1" applyFill="1" applyBorder="1" applyAlignment="1">
      <alignment horizontal="center" vertical="center"/>
    </xf>
    <xf numFmtId="0" fontId="81" fillId="33" borderId="82" xfId="0" applyFont="1" applyFill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25" xfId="0" applyFont="1" applyBorder="1" applyAlignment="1">
      <alignment horizontal="center" vertical="center"/>
    </xf>
    <xf numFmtId="0" fontId="80" fillId="38" borderId="36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 wrapText="1"/>
    </xf>
    <xf numFmtId="0" fontId="80" fillId="38" borderId="43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84" fillId="33" borderId="57" xfId="0" applyFont="1" applyFill="1" applyBorder="1" applyAlignment="1">
      <alignment horizontal="center" vertical="center" wrapText="1"/>
    </xf>
    <xf numFmtId="0" fontId="84" fillId="33" borderId="38" xfId="0" applyFont="1" applyFill="1" applyBorder="1" applyAlignment="1">
      <alignment horizontal="center" vertical="center" wrapText="1"/>
    </xf>
    <xf numFmtId="0" fontId="93" fillId="0" borderId="77" xfId="0" applyFont="1" applyBorder="1" applyAlignment="1">
      <alignment horizontal="center" vertical="center"/>
    </xf>
    <xf numFmtId="0" fontId="81" fillId="0" borderId="33" xfId="0" applyFont="1" applyBorder="1" applyAlignment="1">
      <alignment vertical="center"/>
    </xf>
    <xf numFmtId="0" fontId="83" fillId="33" borderId="65" xfId="0" applyFont="1" applyFill="1" applyBorder="1" applyAlignment="1">
      <alignment horizontal="center" vertical="center"/>
    </xf>
    <xf numFmtId="0" fontId="83" fillId="33" borderId="79" xfId="0" applyFont="1" applyFill="1" applyBorder="1" applyAlignment="1">
      <alignment horizontal="center" vertical="center"/>
    </xf>
    <xf numFmtId="0" fontId="83" fillId="34" borderId="73" xfId="0" applyFont="1" applyFill="1" applyBorder="1" applyAlignment="1">
      <alignment horizontal="center" vertical="center"/>
    </xf>
    <xf numFmtId="0" fontId="90" fillId="33" borderId="12" xfId="0" applyFont="1" applyFill="1" applyBorder="1" applyAlignment="1">
      <alignment horizontal="center" vertical="center"/>
    </xf>
    <xf numFmtId="0" fontId="90" fillId="33" borderId="17" xfId="0" applyFont="1" applyFill="1" applyBorder="1" applyAlignment="1">
      <alignment horizontal="center" vertical="center"/>
    </xf>
    <xf numFmtId="0" fontId="81" fillId="33" borderId="53" xfId="0" applyFont="1" applyFill="1" applyBorder="1" applyAlignment="1">
      <alignment horizontal="center" vertical="center"/>
    </xf>
    <xf numFmtId="0" fontId="81" fillId="33" borderId="52" xfId="0" applyFont="1" applyFill="1" applyBorder="1" applyAlignment="1">
      <alignment horizontal="center" vertical="center"/>
    </xf>
    <xf numFmtId="0" fontId="81" fillId="33" borderId="36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/>
    </xf>
    <xf numFmtId="0" fontId="81" fillId="33" borderId="43" xfId="0" applyFont="1" applyFill="1" applyBorder="1" applyAlignment="1">
      <alignment horizontal="center" vertical="center"/>
    </xf>
    <xf numFmtId="0" fontId="105" fillId="0" borderId="67" xfId="0" applyFont="1" applyBorder="1" applyAlignment="1">
      <alignment horizontal="center" vertical="center"/>
    </xf>
    <xf numFmtId="0" fontId="105" fillId="0" borderId="63" xfId="0" applyFont="1" applyBorder="1" applyAlignment="1">
      <alignment horizontal="center" vertical="center"/>
    </xf>
    <xf numFmtId="0" fontId="105" fillId="0" borderId="88" xfId="0" applyFont="1" applyBorder="1" applyAlignment="1">
      <alignment horizontal="center" vertical="center"/>
    </xf>
    <xf numFmtId="0" fontId="105" fillId="0" borderId="5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61" xfId="0" applyFont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0" fontId="83" fillId="38" borderId="13" xfId="0" applyFont="1" applyFill="1" applyBorder="1" applyAlignment="1">
      <alignment horizontal="center" vertical="center"/>
    </xf>
    <xf numFmtId="0" fontId="80" fillId="0" borderId="58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88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85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04" fillId="0" borderId="63" xfId="0" applyFont="1" applyBorder="1" applyAlignment="1">
      <alignment horizontal="center" vertical="top" wrapText="1"/>
    </xf>
    <xf numFmtId="0" fontId="105" fillId="4" borderId="61" xfId="0" applyFont="1" applyFill="1" applyBorder="1" applyAlignment="1">
      <alignment horizontal="center" vertical="center"/>
    </xf>
    <xf numFmtId="0" fontId="105" fillId="4" borderId="62" xfId="0" applyFont="1" applyFill="1" applyBorder="1" applyAlignment="1">
      <alignment horizontal="center" vertical="center"/>
    </xf>
    <xf numFmtId="0" fontId="105" fillId="33" borderId="67" xfId="0" applyFont="1" applyFill="1" applyBorder="1" applyAlignment="1">
      <alignment horizontal="center" vertical="center"/>
    </xf>
    <xf numFmtId="0" fontId="105" fillId="33" borderId="63" xfId="0" applyFont="1" applyFill="1" applyBorder="1" applyAlignment="1">
      <alignment horizontal="center" vertical="center"/>
    </xf>
    <xf numFmtId="0" fontId="105" fillId="33" borderId="82" xfId="0" applyFont="1" applyFill="1" applyBorder="1" applyAlignment="1">
      <alignment horizontal="center" vertical="center"/>
    </xf>
    <xf numFmtId="0" fontId="105" fillId="33" borderId="88" xfId="0" applyFont="1" applyFill="1" applyBorder="1" applyAlignment="1">
      <alignment horizontal="center" vertical="center"/>
    </xf>
    <xf numFmtId="0" fontId="105" fillId="33" borderId="59" xfId="0" applyFont="1" applyFill="1" applyBorder="1" applyAlignment="1">
      <alignment horizontal="center" vertical="center"/>
    </xf>
    <xf numFmtId="0" fontId="105" fillId="33" borderId="85" xfId="0" applyFont="1" applyFill="1" applyBorder="1" applyAlignment="1">
      <alignment horizontal="center" vertical="center"/>
    </xf>
    <xf numFmtId="0" fontId="83" fillId="38" borderId="86" xfId="0" applyFont="1" applyFill="1" applyBorder="1" applyAlignment="1">
      <alignment horizontal="center" vertical="center"/>
    </xf>
    <xf numFmtId="0" fontId="83" fillId="38" borderId="80" xfId="0" applyFont="1" applyFill="1" applyBorder="1" applyAlignment="1">
      <alignment horizontal="center" vertical="center"/>
    </xf>
    <xf numFmtId="0" fontId="95" fillId="36" borderId="36" xfId="0" applyFont="1" applyFill="1" applyBorder="1" applyAlignment="1">
      <alignment horizontal="center" vertical="center"/>
    </xf>
    <xf numFmtId="0" fontId="95" fillId="36" borderId="43" xfId="0" applyFont="1" applyFill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82" fillId="0" borderId="65" xfId="0" applyFont="1" applyBorder="1" applyAlignment="1">
      <alignment horizontal="center" vertical="center"/>
    </xf>
    <xf numFmtId="0" fontId="82" fillId="0" borderId="82" xfId="0" applyFont="1" applyBorder="1" applyAlignment="1">
      <alignment horizontal="center" vertical="center"/>
    </xf>
    <xf numFmtId="0" fontId="83" fillId="0" borderId="58" xfId="0" applyFont="1" applyBorder="1" applyAlignment="1">
      <alignment vertical="center"/>
    </xf>
    <xf numFmtId="0" fontId="83" fillId="0" borderId="60" xfId="0" applyFont="1" applyBorder="1" applyAlignment="1">
      <alignment vertical="center"/>
    </xf>
    <xf numFmtId="0" fontId="82" fillId="0" borderId="86" xfId="0" applyFont="1" applyBorder="1" applyAlignment="1">
      <alignment horizontal="center" vertical="center"/>
    </xf>
    <xf numFmtId="0" fontId="82" fillId="0" borderId="85" xfId="0" applyFont="1" applyBorder="1" applyAlignment="1">
      <alignment horizontal="center" vertical="center"/>
    </xf>
    <xf numFmtId="0" fontId="6" fillId="38" borderId="36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43" xfId="0" applyFont="1" applyFill="1" applyBorder="1" applyAlignment="1">
      <alignment horizontal="center" vertical="center"/>
    </xf>
    <xf numFmtId="0" fontId="82" fillId="38" borderId="18" xfId="0" applyFont="1" applyFill="1" applyBorder="1" applyAlignment="1">
      <alignment horizontal="center" vertical="center"/>
    </xf>
    <xf numFmtId="0" fontId="82" fillId="38" borderId="43" xfId="0" applyFont="1" applyFill="1" applyBorder="1" applyAlignment="1">
      <alignment horizontal="center" vertical="center"/>
    </xf>
    <xf numFmtId="0" fontId="81" fillId="0" borderId="35" xfId="0" applyFont="1" applyBorder="1" applyAlignment="1">
      <alignment vertical="center"/>
    </xf>
    <xf numFmtId="0" fontId="81" fillId="0" borderId="44" xfId="0" applyFont="1" applyBorder="1" applyAlignment="1">
      <alignment vertical="center"/>
    </xf>
    <xf numFmtId="0" fontId="81" fillId="0" borderId="65" xfId="0" applyFont="1" applyBorder="1" applyAlignment="1">
      <alignment horizontal="center" vertical="center"/>
    </xf>
    <xf numFmtId="0" fontId="81" fillId="0" borderId="82" xfId="0" applyFont="1" applyBorder="1" applyAlignment="1">
      <alignment horizontal="center" vertical="center"/>
    </xf>
    <xf numFmtId="0" fontId="80" fillId="38" borderId="16" xfId="0" applyFont="1" applyFill="1" applyBorder="1" applyAlignment="1">
      <alignment horizontal="center" vertical="center" wrapText="1"/>
    </xf>
    <xf numFmtId="0" fontId="81" fillId="38" borderId="18" xfId="0" applyFont="1" applyFill="1" applyBorder="1" applyAlignment="1">
      <alignment horizontal="center" vertical="center"/>
    </xf>
    <xf numFmtId="0" fontId="81" fillId="0" borderId="67" xfId="0" applyFont="1" applyBorder="1" applyAlignment="1">
      <alignment vertical="center" wrapText="1"/>
    </xf>
    <xf numFmtId="0" fontId="81" fillId="0" borderId="63" xfId="0" applyFont="1" applyBorder="1" applyAlignment="1">
      <alignment vertical="center" wrapText="1"/>
    </xf>
    <xf numFmtId="0" fontId="81" fillId="0" borderId="18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93" fillId="35" borderId="36" xfId="0" applyFont="1" applyFill="1" applyBorder="1" applyAlignment="1">
      <alignment horizontal="center" vertical="center" wrapText="1"/>
    </xf>
    <xf numFmtId="0" fontId="93" fillId="35" borderId="10" xfId="0" applyFont="1" applyFill="1" applyBorder="1" applyAlignment="1">
      <alignment horizontal="center" vertical="center" wrapText="1"/>
    </xf>
    <xf numFmtId="0" fontId="107" fillId="35" borderId="68" xfId="0" applyFont="1" applyFill="1" applyBorder="1" applyAlignment="1">
      <alignment horizontal="center" vertical="center" wrapText="1"/>
    </xf>
    <xf numFmtId="0" fontId="107" fillId="35" borderId="61" xfId="0" applyFont="1" applyFill="1" applyBorder="1" applyAlignment="1">
      <alignment horizontal="center" vertical="center" wrapText="1"/>
    </xf>
    <xf numFmtId="0" fontId="107" fillId="35" borderId="62" xfId="0" applyFont="1" applyFill="1" applyBorder="1" applyAlignment="1">
      <alignment horizontal="center" vertical="center" wrapText="1"/>
    </xf>
    <xf numFmtId="0" fontId="81" fillId="35" borderId="34" xfId="0" applyFont="1" applyFill="1" applyBorder="1" applyAlignment="1">
      <alignment horizontal="center" vertical="center"/>
    </xf>
    <xf numFmtId="0" fontId="81" fillId="35" borderId="77" xfId="0" applyFont="1" applyFill="1" applyBorder="1" applyAlignment="1">
      <alignment horizontal="center" vertical="center"/>
    </xf>
    <xf numFmtId="0" fontId="81" fillId="0" borderId="56" xfId="0" applyFont="1" applyBorder="1" applyAlignment="1">
      <alignment vertical="center"/>
    </xf>
    <xf numFmtId="0" fontId="81" fillId="0" borderId="54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81" fillId="0" borderId="74" xfId="0" applyFont="1" applyBorder="1" applyAlignment="1">
      <alignment horizontal="left" vertical="center" wrapText="1"/>
    </xf>
    <xf numFmtId="0" fontId="81" fillId="0" borderId="76" xfId="0" applyFont="1" applyBorder="1" applyAlignment="1">
      <alignment horizontal="left" vertical="center" wrapText="1"/>
    </xf>
    <xf numFmtId="0" fontId="81" fillId="0" borderId="76" xfId="0" applyFont="1" applyBorder="1" applyAlignment="1">
      <alignment horizontal="center" vertical="center"/>
    </xf>
    <xf numFmtId="0" fontId="93" fillId="35" borderId="43" xfId="0" applyFont="1" applyFill="1" applyBorder="1" applyAlignment="1">
      <alignment horizontal="center" vertical="center" wrapText="1"/>
    </xf>
    <xf numFmtId="0" fontId="81" fillId="0" borderId="56" xfId="0" applyFont="1" applyBorder="1" applyAlignment="1">
      <alignment horizontal="left" vertical="center"/>
    </xf>
    <xf numFmtId="0" fontId="81" fillId="0" borderId="54" xfId="0" applyFont="1" applyBorder="1" applyAlignment="1">
      <alignment horizontal="left" vertical="center"/>
    </xf>
    <xf numFmtId="0" fontId="81" fillId="0" borderId="57" xfId="0" applyFont="1" applyBorder="1" applyAlignment="1">
      <alignment vertical="center" wrapText="1"/>
    </xf>
    <xf numFmtId="0" fontId="81" fillId="0" borderId="78" xfId="0" applyFont="1" applyBorder="1" applyAlignment="1">
      <alignment vertical="center" wrapText="1"/>
    </xf>
    <xf numFmtId="0" fontId="93" fillId="35" borderId="36" xfId="0" applyFont="1" applyFill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3" fillId="35" borderId="43" xfId="0" applyFont="1" applyFill="1" applyBorder="1" applyAlignment="1">
      <alignment horizontal="center" vertical="center"/>
    </xf>
    <xf numFmtId="0" fontId="81" fillId="0" borderId="56" xfId="0" applyFont="1" applyBorder="1" applyAlignment="1">
      <alignment vertical="center" wrapText="1"/>
    </xf>
    <xf numFmtId="0" fontId="81" fillId="0" borderId="54" xfId="0" applyFont="1" applyBorder="1" applyAlignment="1">
      <alignment vertical="center" wrapText="1"/>
    </xf>
    <xf numFmtId="0" fontId="81" fillId="0" borderId="74" xfId="0" applyFont="1" applyBorder="1" applyAlignment="1">
      <alignment vertical="center" wrapText="1"/>
    </xf>
    <xf numFmtId="0" fontId="81" fillId="0" borderId="76" xfId="0" applyFont="1" applyBorder="1" applyAlignment="1">
      <alignment vertical="center" wrapText="1"/>
    </xf>
    <xf numFmtId="0" fontId="81" fillId="0" borderId="56" xfId="0" applyFont="1" applyBorder="1" applyAlignment="1">
      <alignment horizontal="left" vertical="center" wrapText="1"/>
    </xf>
    <xf numFmtId="0" fontId="81" fillId="0" borderId="54" xfId="0" applyFont="1" applyBorder="1" applyAlignment="1">
      <alignment horizontal="left" vertical="center" wrapText="1"/>
    </xf>
    <xf numFmtId="0" fontId="81" fillId="0" borderId="57" xfId="0" applyFont="1" applyBorder="1" applyAlignment="1">
      <alignment horizontal="left" vertical="center" wrapText="1"/>
    </xf>
    <xf numFmtId="0" fontId="81" fillId="0" borderId="78" xfId="0" applyFont="1" applyBorder="1" applyAlignment="1">
      <alignment horizontal="left" vertical="center" wrapText="1"/>
    </xf>
    <xf numFmtId="0" fontId="98" fillId="35" borderId="68" xfId="0" applyFont="1" applyFill="1" applyBorder="1" applyAlignment="1">
      <alignment horizontal="center" vertical="center"/>
    </xf>
    <xf numFmtId="0" fontId="98" fillId="35" borderId="61" xfId="0" applyFont="1" applyFill="1" applyBorder="1" applyAlignment="1">
      <alignment horizontal="center" vertical="center"/>
    </xf>
    <xf numFmtId="0" fontId="98" fillId="35" borderId="62" xfId="0" applyFont="1" applyFill="1" applyBorder="1" applyAlignment="1">
      <alignment horizontal="center" vertical="center"/>
    </xf>
    <xf numFmtId="0" fontId="81" fillId="0" borderId="84" xfId="0" applyFont="1" applyBorder="1" applyAlignment="1">
      <alignment horizontal="left" vertical="center"/>
    </xf>
    <xf numFmtId="0" fontId="81" fillId="0" borderId="77" xfId="0" applyFont="1" applyBorder="1" applyAlignment="1">
      <alignment horizontal="left" vertical="center"/>
    </xf>
    <xf numFmtId="0" fontId="80" fillId="38" borderId="18" xfId="0" applyFont="1" applyFill="1" applyBorder="1" applyAlignment="1">
      <alignment horizontal="center" vertical="center"/>
    </xf>
    <xf numFmtId="0" fontId="93" fillId="33" borderId="36" xfId="0" applyFont="1" applyFill="1" applyBorder="1" applyAlignment="1">
      <alignment horizontal="center" vertical="center" wrapText="1"/>
    </xf>
    <xf numFmtId="0" fontId="93" fillId="33" borderId="63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3" fillId="33" borderId="43" xfId="0" applyFont="1" applyFill="1" applyBorder="1" applyAlignment="1">
      <alignment horizontal="center" vertical="center" wrapText="1"/>
    </xf>
    <xf numFmtId="0" fontId="81" fillId="33" borderId="89" xfId="0" applyFont="1" applyFill="1" applyBorder="1" applyAlignment="1">
      <alignment horizontal="left" vertical="center" wrapText="1"/>
    </xf>
    <xf numFmtId="0" fontId="81" fillId="33" borderId="81" xfId="0" applyFont="1" applyFill="1" applyBorder="1" applyAlignment="1">
      <alignment horizontal="left" vertical="center" wrapText="1"/>
    </xf>
    <xf numFmtId="0" fontId="81" fillId="33" borderId="34" xfId="0" applyFont="1" applyFill="1" applyBorder="1" applyAlignment="1">
      <alignment horizontal="center" vertical="center"/>
    </xf>
    <xf numFmtId="0" fontId="81" fillId="33" borderId="77" xfId="0" applyFont="1" applyFill="1" applyBorder="1" applyAlignment="1">
      <alignment horizontal="center" vertical="center"/>
    </xf>
    <xf numFmtId="0" fontId="81" fillId="33" borderId="41" xfId="0" applyFont="1" applyFill="1" applyBorder="1" applyAlignment="1">
      <alignment horizontal="left" vertical="center" wrapText="1"/>
    </xf>
    <xf numFmtId="0" fontId="81" fillId="33" borderId="42" xfId="0" applyFont="1" applyFill="1" applyBorder="1" applyAlignment="1">
      <alignment horizontal="left" vertical="center" wrapText="1"/>
    </xf>
    <xf numFmtId="0" fontId="81" fillId="33" borderId="23" xfId="0" applyFont="1" applyFill="1" applyBorder="1" applyAlignment="1">
      <alignment horizontal="center" vertical="center"/>
    </xf>
    <xf numFmtId="0" fontId="81" fillId="33" borderId="63" xfId="0" applyFont="1" applyFill="1" applyBorder="1" applyAlignment="1">
      <alignment horizontal="center" vertical="center" wrapText="1"/>
    </xf>
    <xf numFmtId="0" fontId="81" fillId="33" borderId="0" xfId="0" applyFont="1" applyFill="1" applyBorder="1" applyAlignment="1">
      <alignment horizontal="center" vertical="center" wrapText="1"/>
    </xf>
    <xf numFmtId="0" fontId="81" fillId="33" borderId="88" xfId="0" applyFont="1" applyFill="1" applyBorder="1" applyAlignment="1">
      <alignment horizontal="center" vertical="center" wrapText="1"/>
    </xf>
    <xf numFmtId="0" fontId="108" fillId="4" borderId="68" xfId="0" applyFont="1" applyFill="1" applyBorder="1" applyAlignment="1">
      <alignment horizontal="center" vertical="center" wrapText="1"/>
    </xf>
    <xf numFmtId="0" fontId="108" fillId="4" borderId="61" xfId="0" applyFont="1" applyFill="1" applyBorder="1" applyAlignment="1">
      <alignment horizontal="center" vertical="center" wrapText="1"/>
    </xf>
    <xf numFmtId="0" fontId="108" fillId="4" borderId="62" xfId="0" applyFont="1" applyFill="1" applyBorder="1" applyAlignment="1">
      <alignment horizontal="center" vertical="center" wrapText="1"/>
    </xf>
    <xf numFmtId="0" fontId="80" fillId="36" borderId="18" xfId="0" applyFont="1" applyFill="1" applyBorder="1" applyAlignment="1">
      <alignment horizontal="center" vertical="center"/>
    </xf>
    <xf numFmtId="0" fontId="80" fillId="36" borderId="43" xfId="0" applyFont="1" applyFill="1" applyBorder="1" applyAlignment="1">
      <alignment horizontal="center" vertical="center"/>
    </xf>
    <xf numFmtId="0" fontId="81" fillId="33" borderId="72" xfId="0" applyFont="1" applyFill="1" applyBorder="1" applyAlignment="1">
      <alignment horizontal="left" vertical="center" wrapText="1"/>
    </xf>
    <xf numFmtId="0" fontId="81" fillId="33" borderId="83" xfId="0" applyFont="1" applyFill="1" applyBorder="1" applyAlignment="1">
      <alignment horizontal="left" vertical="center" wrapText="1"/>
    </xf>
    <xf numFmtId="0" fontId="81" fillId="33" borderId="76" xfId="0" applyFont="1" applyFill="1" applyBorder="1" applyAlignment="1">
      <alignment horizontal="center" vertical="center"/>
    </xf>
    <xf numFmtId="0" fontId="83" fillId="38" borderId="59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vertical="center" wrapText="1"/>
    </xf>
    <xf numFmtId="0" fontId="81" fillId="34" borderId="43" xfId="0" applyFont="1" applyFill="1" applyBorder="1" applyAlignment="1">
      <alignment vertical="center" wrapText="1"/>
    </xf>
    <xf numFmtId="0" fontId="81" fillId="34" borderId="18" xfId="0" applyFont="1" applyFill="1" applyBorder="1" applyAlignment="1">
      <alignment horizontal="center" vertical="center"/>
    </xf>
    <xf numFmtId="0" fontId="81" fillId="34" borderId="43" xfId="0" applyFont="1" applyFill="1" applyBorder="1" applyAlignment="1">
      <alignment horizontal="center" vertical="center"/>
    </xf>
    <xf numFmtId="0" fontId="105" fillId="33" borderId="68" xfId="0" applyFont="1" applyFill="1" applyBorder="1" applyAlignment="1">
      <alignment horizontal="center" vertical="center"/>
    </xf>
    <xf numFmtId="0" fontId="105" fillId="33" borderId="62" xfId="0" applyFont="1" applyFill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82" xfId="0" applyFont="1" applyBorder="1" applyAlignment="1">
      <alignment horizontal="center" vertical="center"/>
    </xf>
    <xf numFmtId="0" fontId="105" fillId="0" borderId="85" xfId="0" applyFont="1" applyBorder="1" applyAlignment="1">
      <alignment horizontal="center" vertical="center"/>
    </xf>
    <xf numFmtId="0" fontId="104" fillId="0" borderId="63" xfId="0" applyFont="1" applyBorder="1" applyAlignment="1">
      <alignment horizontal="center" vertical="center" wrapText="1"/>
    </xf>
    <xf numFmtId="0" fontId="83" fillId="0" borderId="67" xfId="0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0" fontId="83" fillId="0" borderId="82" xfId="0" applyFont="1" applyBorder="1" applyAlignment="1">
      <alignment horizontal="center" vertical="center"/>
    </xf>
    <xf numFmtId="0" fontId="83" fillId="0" borderId="60" xfId="0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80" fillId="0" borderId="59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/>
    </xf>
    <xf numFmtId="0" fontId="79" fillId="0" borderId="0" xfId="0" applyFont="1" applyBorder="1" applyAlignment="1">
      <alignment vertical="center"/>
    </xf>
    <xf numFmtId="0" fontId="80" fillId="0" borderId="36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3" fillId="35" borderId="84" xfId="0" applyFont="1" applyFill="1" applyBorder="1" applyAlignment="1">
      <alignment horizontal="center" vertical="center" wrapText="1"/>
    </xf>
    <xf numFmtId="0" fontId="83" fillId="35" borderId="40" xfId="0" applyFont="1" applyFill="1" applyBorder="1" applyAlignment="1">
      <alignment horizontal="center" vertical="center" wrapText="1"/>
    </xf>
    <xf numFmtId="0" fontId="83" fillId="35" borderId="77" xfId="0" applyFont="1" applyFill="1" applyBorder="1" applyAlignment="1">
      <alignment horizontal="center" vertical="center" wrapText="1"/>
    </xf>
    <xf numFmtId="0" fontId="83" fillId="35" borderId="74" xfId="0" applyFont="1" applyFill="1" applyBorder="1" applyAlignment="1">
      <alignment horizontal="center" vertical="center" wrapText="1"/>
    </xf>
    <xf numFmtId="0" fontId="83" fillId="35" borderId="75" xfId="0" applyFont="1" applyFill="1" applyBorder="1" applyAlignment="1">
      <alignment horizontal="center" vertical="center" wrapText="1"/>
    </xf>
    <xf numFmtId="0" fontId="83" fillId="35" borderId="76" xfId="0" applyFont="1" applyFill="1" applyBorder="1" applyAlignment="1">
      <alignment horizontal="center" vertical="center" wrapText="1"/>
    </xf>
    <xf numFmtId="0" fontId="81" fillId="0" borderId="25" xfId="0" applyFont="1" applyBorder="1" applyAlignment="1">
      <alignment vertical="center"/>
    </xf>
    <xf numFmtId="0" fontId="81" fillId="0" borderId="48" xfId="0" applyFont="1" applyBorder="1" applyAlignment="1">
      <alignment vertical="center"/>
    </xf>
    <xf numFmtId="0" fontId="81" fillId="0" borderId="20" xfId="0" applyFont="1" applyBorder="1" applyAlignment="1">
      <alignment vertical="center" wrapText="1"/>
    </xf>
    <xf numFmtId="0" fontId="81" fillId="0" borderId="46" xfId="0" applyFont="1" applyBorder="1" applyAlignment="1">
      <alignment vertical="center" wrapText="1"/>
    </xf>
    <xf numFmtId="0" fontId="81" fillId="0" borderId="39" xfId="0" applyFont="1" applyBorder="1" applyAlignment="1">
      <alignment horizontal="left" vertical="center" wrapText="1"/>
    </xf>
    <xf numFmtId="0" fontId="81" fillId="0" borderId="75" xfId="0" applyFont="1" applyBorder="1" applyAlignment="1">
      <alignment horizontal="left" vertical="center" wrapText="1"/>
    </xf>
    <xf numFmtId="0" fontId="6" fillId="38" borderId="36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81" fillId="33" borderId="53" xfId="0" applyFont="1" applyFill="1" applyBorder="1" applyAlignment="1">
      <alignment horizontal="left" vertical="center" wrapText="1"/>
    </xf>
    <xf numFmtId="0" fontId="81" fillId="33" borderId="52" xfId="0" applyFont="1" applyFill="1" applyBorder="1" applyAlignment="1">
      <alignment horizontal="left" vertical="center" wrapText="1"/>
    </xf>
    <xf numFmtId="0" fontId="81" fillId="0" borderId="89" xfId="0" applyFont="1" applyBorder="1" applyAlignment="1">
      <alignment vertical="center" wrapText="1"/>
    </xf>
    <xf numFmtId="0" fontId="81" fillId="0" borderId="34" xfId="0" applyFont="1" applyBorder="1" applyAlignment="1">
      <alignment vertical="center" wrapText="1"/>
    </xf>
    <xf numFmtId="0" fontId="81" fillId="33" borderId="12" xfId="0" applyFont="1" applyFill="1" applyBorder="1" applyAlignment="1">
      <alignment horizontal="left" vertical="center" wrapText="1"/>
    </xf>
    <xf numFmtId="0" fontId="81" fillId="0" borderId="12" xfId="0" applyFont="1" applyBorder="1" applyAlignment="1">
      <alignment horizontal="left" vertical="center" wrapText="1"/>
    </xf>
    <xf numFmtId="0" fontId="81" fillId="0" borderId="41" xfId="0" applyFont="1" applyBorder="1" applyAlignment="1">
      <alignment vertical="center" wrapText="1"/>
    </xf>
    <xf numFmtId="0" fontId="81" fillId="0" borderId="12" xfId="0" applyFont="1" applyBorder="1" applyAlignment="1">
      <alignment vertical="center" wrapText="1"/>
    </xf>
    <xf numFmtId="0" fontId="83" fillId="0" borderId="36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83" fillId="0" borderId="8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3" fillId="33" borderId="36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33" borderId="43" xfId="0" applyFont="1" applyFill="1" applyBorder="1" applyAlignment="1">
      <alignment horizontal="center" vertical="center" wrapText="1"/>
    </xf>
    <xf numFmtId="0" fontId="86" fillId="4" borderId="36" xfId="0" applyFont="1" applyFill="1" applyBorder="1" applyAlignment="1">
      <alignment horizontal="center" vertical="center"/>
    </xf>
    <xf numFmtId="0" fontId="86" fillId="4" borderId="10" xfId="0" applyFont="1" applyFill="1" applyBorder="1" applyAlignment="1">
      <alignment horizontal="center" vertical="center"/>
    </xf>
    <xf numFmtId="0" fontId="86" fillId="4" borderId="43" xfId="0" applyFont="1" applyFill="1" applyBorder="1" applyAlignment="1">
      <alignment horizontal="center" vertical="center"/>
    </xf>
    <xf numFmtId="0" fontId="81" fillId="4" borderId="36" xfId="0" applyFont="1" applyFill="1" applyBorder="1" applyAlignment="1">
      <alignment horizontal="center" vertical="center"/>
    </xf>
    <xf numFmtId="0" fontId="81" fillId="4" borderId="10" xfId="0" applyFont="1" applyFill="1" applyBorder="1" applyAlignment="1">
      <alignment horizontal="center" vertical="center"/>
    </xf>
    <xf numFmtId="0" fontId="81" fillId="4" borderId="43" xfId="0" applyFont="1" applyFill="1" applyBorder="1" applyAlignment="1">
      <alignment horizontal="center" vertical="center"/>
    </xf>
    <xf numFmtId="0" fontId="109" fillId="0" borderId="0" xfId="0" applyFont="1" applyAlignment="1">
      <alignment horizontal="center"/>
    </xf>
    <xf numFmtId="0" fontId="106" fillId="0" borderId="67" xfId="0" applyFont="1" applyBorder="1" applyAlignment="1">
      <alignment horizontal="center" vertical="center"/>
    </xf>
    <xf numFmtId="0" fontId="106" fillId="0" borderId="63" xfId="0" applyFont="1" applyBorder="1" applyAlignment="1">
      <alignment horizontal="center" vertical="center"/>
    </xf>
    <xf numFmtId="0" fontId="106" fillId="0" borderId="82" xfId="0" applyFont="1" applyBorder="1" applyAlignment="1">
      <alignment horizontal="center" vertical="center"/>
    </xf>
    <xf numFmtId="0" fontId="106" fillId="0" borderId="58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60" xfId="0" applyFont="1" applyBorder="1" applyAlignment="1">
      <alignment horizontal="center" vertical="center"/>
    </xf>
    <xf numFmtId="0" fontId="106" fillId="0" borderId="88" xfId="0" applyFont="1" applyBorder="1" applyAlignment="1">
      <alignment horizontal="center" vertical="center"/>
    </xf>
    <xf numFmtId="0" fontId="106" fillId="0" borderId="59" xfId="0" applyFont="1" applyBorder="1" applyAlignment="1">
      <alignment horizontal="center" vertical="center"/>
    </xf>
    <xf numFmtId="0" fontId="106" fillId="0" borderId="85" xfId="0" applyFont="1" applyBorder="1" applyAlignment="1">
      <alignment horizontal="center" vertical="center"/>
    </xf>
    <xf numFmtId="0" fontId="110" fillId="4" borderId="68" xfId="0" applyFont="1" applyFill="1" applyBorder="1" applyAlignment="1">
      <alignment horizontal="center" vertical="center" wrapText="1"/>
    </xf>
    <xf numFmtId="0" fontId="110" fillId="4" borderId="62" xfId="0" applyFont="1" applyFill="1" applyBorder="1" applyAlignment="1">
      <alignment horizontal="center" vertical="center" wrapText="1"/>
    </xf>
    <xf numFmtId="0" fontId="110" fillId="4" borderId="70" xfId="0" applyFont="1" applyFill="1" applyBorder="1" applyAlignment="1">
      <alignment horizontal="center" vertical="center"/>
    </xf>
    <xf numFmtId="0" fontId="110" fillId="4" borderId="32" xfId="0" applyFont="1" applyFill="1" applyBorder="1" applyAlignment="1">
      <alignment horizontal="center" vertical="center"/>
    </xf>
    <xf numFmtId="0" fontId="111" fillId="33" borderId="67" xfId="0" applyFont="1" applyFill="1" applyBorder="1" applyAlignment="1">
      <alignment horizontal="center" vertical="center" wrapText="1"/>
    </xf>
    <xf numFmtId="0" fontId="111" fillId="33" borderId="63" xfId="0" applyFont="1" applyFill="1" applyBorder="1" applyAlignment="1">
      <alignment horizontal="center" vertical="center" wrapText="1"/>
    </xf>
    <xf numFmtId="0" fontId="111" fillId="33" borderId="82" xfId="0" applyFont="1" applyFill="1" applyBorder="1" applyAlignment="1">
      <alignment horizontal="center" vertical="center" wrapText="1"/>
    </xf>
    <xf numFmtId="0" fontId="111" fillId="33" borderId="88" xfId="0" applyFont="1" applyFill="1" applyBorder="1" applyAlignment="1">
      <alignment horizontal="center" vertical="center" wrapText="1"/>
    </xf>
    <xf numFmtId="0" fontId="111" fillId="33" borderId="59" xfId="0" applyFont="1" applyFill="1" applyBorder="1" applyAlignment="1">
      <alignment horizontal="center" vertical="center" wrapText="1"/>
    </xf>
    <xf numFmtId="0" fontId="111" fillId="33" borderId="8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/>
    </xf>
    <xf numFmtId="0" fontId="112" fillId="0" borderId="60" xfId="0" applyFont="1" applyBorder="1" applyAlignment="1">
      <alignment horizontal="center" vertical="center"/>
    </xf>
    <xf numFmtId="0" fontId="104" fillId="40" borderId="22" xfId="0" applyFont="1" applyFill="1" applyBorder="1" applyAlignment="1">
      <alignment horizontal="center" vertical="center" wrapText="1"/>
    </xf>
    <xf numFmtId="0" fontId="104" fillId="40" borderId="38" xfId="0" applyFont="1" applyFill="1" applyBorder="1" applyAlignment="1">
      <alignment horizontal="center" vertical="center" wrapText="1"/>
    </xf>
    <xf numFmtId="0" fontId="104" fillId="40" borderId="27" xfId="0" applyFont="1" applyFill="1" applyBorder="1" applyAlignment="1">
      <alignment horizontal="center" vertical="center" wrapText="1"/>
    </xf>
    <xf numFmtId="0" fontId="104" fillId="40" borderId="39" xfId="0" applyFont="1" applyFill="1" applyBorder="1" applyAlignment="1">
      <alignment horizontal="center" vertical="center" wrapText="1"/>
    </xf>
    <xf numFmtId="0" fontId="113" fillId="40" borderId="38" xfId="0" applyFont="1" applyFill="1" applyBorder="1" applyAlignment="1">
      <alignment vertical="center" wrapText="1"/>
    </xf>
    <xf numFmtId="0" fontId="113" fillId="40" borderId="39" xfId="0" applyFont="1" applyFill="1" applyBorder="1" applyAlignment="1">
      <alignment vertical="center" wrapText="1"/>
    </xf>
    <xf numFmtId="0" fontId="104" fillId="40" borderId="38" xfId="0" applyFont="1" applyFill="1" applyBorder="1" applyAlignment="1">
      <alignment vertical="center" wrapText="1"/>
    </xf>
    <xf numFmtId="0" fontId="104" fillId="40" borderId="39" xfId="0" applyFont="1" applyFill="1" applyBorder="1" applyAlignment="1">
      <alignment vertical="center" wrapText="1"/>
    </xf>
    <xf numFmtId="0" fontId="104" fillId="40" borderId="20" xfId="0" applyFont="1" applyFill="1" applyBorder="1" applyAlignment="1">
      <alignment vertical="center" wrapText="1"/>
    </xf>
    <xf numFmtId="0" fontId="104" fillId="40" borderId="25" xfId="0" applyFont="1" applyFill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48" fillId="0" borderId="17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37" xfId="0" applyFont="1" applyBorder="1" applyAlignment="1">
      <alignment horizontal="center"/>
    </xf>
    <xf numFmtId="0" fontId="48" fillId="0" borderId="2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71"/>
  <sheetViews>
    <sheetView tabSelected="1" view="pageBreakPreview" zoomScale="70" zoomScaleSheetLayoutView="70" zoomScalePageLayoutView="0" workbookViewId="0" topLeftCell="A10">
      <selection activeCell="AJ29" sqref="AJ29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3.8515625" style="0" customWidth="1"/>
    <col min="4" max="4" width="10.8515625" style="0" customWidth="1"/>
    <col min="5" max="5" width="9.00390625" style="0" customWidth="1"/>
    <col min="7" max="7" width="8.140625" style="0" customWidth="1"/>
    <col min="10" max="10" width="9.140625" style="0" customWidth="1"/>
    <col min="11" max="12" width="9.140625" style="0" hidden="1" customWidth="1"/>
    <col min="13" max="15" width="9.140625" style="0" customWidth="1"/>
    <col min="16" max="16" width="10.140625" style="0" customWidth="1"/>
    <col min="17" max="17" width="11.28125" style="0" customWidth="1"/>
    <col min="19" max="21" width="8.57421875" style="0" customWidth="1"/>
    <col min="22" max="22" width="8.7109375" style="0" customWidth="1"/>
    <col min="23" max="24" width="10.7109375" style="0" customWidth="1"/>
    <col min="25" max="25" width="6.28125" style="0" customWidth="1"/>
    <col min="26" max="26" width="7.57421875" style="0" hidden="1" customWidth="1"/>
    <col min="27" max="27" width="6.421875" style="0" customWidth="1"/>
    <col min="28" max="28" width="6.140625" style="0" customWidth="1"/>
    <col min="29" max="29" width="0.13671875" style="0" hidden="1" customWidth="1"/>
  </cols>
  <sheetData>
    <row r="2" spans="1:30" ht="18.75" customHeight="1">
      <c r="A2" s="875" t="s">
        <v>107</v>
      </c>
      <c r="B2" s="875"/>
      <c r="C2" s="963" t="s">
        <v>99</v>
      </c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963"/>
    </row>
    <row r="3" spans="1:30" ht="18.75" customHeight="1">
      <c r="A3" s="875"/>
      <c r="B3" s="875"/>
      <c r="C3" s="358"/>
      <c r="D3" s="358"/>
      <c r="E3" s="358"/>
      <c r="F3" s="358"/>
      <c r="G3" s="358"/>
      <c r="H3" s="358"/>
      <c r="I3" s="707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964" t="s">
        <v>106</v>
      </c>
      <c r="U3" s="964"/>
      <c r="V3" s="964"/>
      <c r="W3" s="964"/>
      <c r="X3" s="964"/>
      <c r="Y3" s="964"/>
      <c r="Z3" s="964"/>
      <c r="AA3" s="964"/>
      <c r="AB3" s="964"/>
      <c r="AC3" s="964"/>
      <c r="AD3" s="964"/>
    </row>
    <row r="4" spans="1:30" ht="0.75" customHeight="1" thickBot="1">
      <c r="A4" s="876"/>
      <c r="B4" s="876"/>
      <c r="C4" s="223"/>
      <c r="D4" s="223"/>
      <c r="E4" s="1"/>
      <c r="F4" s="1"/>
      <c r="G4" s="1"/>
      <c r="H4" s="1"/>
      <c r="I4" s="1"/>
      <c r="J4" s="884"/>
      <c r="K4" s="884"/>
      <c r="L4" s="1"/>
      <c r="M4" s="1"/>
      <c r="N4" s="1"/>
      <c r="O4" s="2"/>
      <c r="P4" s="1"/>
      <c r="Q4" s="1"/>
      <c r="R4" s="885" t="s">
        <v>40</v>
      </c>
      <c r="S4" s="885"/>
      <c r="T4" s="885"/>
      <c r="U4" s="885"/>
      <c r="V4" s="885"/>
      <c r="W4" s="885"/>
      <c r="X4" s="885"/>
      <c r="Y4" s="885"/>
      <c r="Z4" s="885"/>
      <c r="AA4" s="885"/>
      <c r="AB4" s="885"/>
      <c r="AC4" s="885"/>
      <c r="AD4" s="885"/>
    </row>
    <row r="5" spans="1:30" ht="16.5" thickBot="1">
      <c r="A5" s="891" t="s">
        <v>0</v>
      </c>
      <c r="B5" s="892"/>
      <c r="C5" s="893"/>
      <c r="D5" s="886" t="s">
        <v>1</v>
      </c>
      <c r="E5" s="3"/>
      <c r="F5" s="889" t="s">
        <v>2</v>
      </c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  <c r="Z5" s="889"/>
      <c r="AA5" s="889"/>
      <c r="AB5" s="889"/>
      <c r="AC5" s="889"/>
      <c r="AD5" s="890"/>
    </row>
    <row r="6" spans="1:30" ht="16.5" thickBot="1">
      <c r="A6" s="957"/>
      <c r="B6" s="958"/>
      <c r="C6" s="959"/>
      <c r="D6" s="887"/>
      <c r="E6" s="891" t="s">
        <v>3</v>
      </c>
      <c r="F6" s="892"/>
      <c r="G6" s="892"/>
      <c r="H6" s="892"/>
      <c r="I6" s="892"/>
      <c r="J6" s="892"/>
      <c r="K6" s="892"/>
      <c r="L6" s="892"/>
      <c r="M6" s="892"/>
      <c r="N6" s="892"/>
      <c r="O6" s="893"/>
      <c r="P6" s="892" t="s">
        <v>4</v>
      </c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896" t="s">
        <v>12</v>
      </c>
    </row>
    <row r="7" spans="1:30" ht="15.75" customHeight="1" thickBot="1">
      <c r="A7" s="960"/>
      <c r="B7" s="961"/>
      <c r="C7" s="962"/>
      <c r="D7" s="888"/>
      <c r="E7" s="49" t="s">
        <v>6</v>
      </c>
      <c r="F7" s="174" t="s">
        <v>7</v>
      </c>
      <c r="G7" s="228" t="s">
        <v>110</v>
      </c>
      <c r="H7" s="10" t="s">
        <v>111</v>
      </c>
      <c r="I7" s="789" t="s">
        <v>112</v>
      </c>
      <c r="J7" s="230" t="s">
        <v>34</v>
      </c>
      <c r="K7" s="10" t="s">
        <v>10</v>
      </c>
      <c r="L7" s="14" t="s">
        <v>11</v>
      </c>
      <c r="M7" s="870" t="s">
        <v>12</v>
      </c>
      <c r="N7" s="870"/>
      <c r="O7" s="871"/>
      <c r="P7" s="50" t="s">
        <v>6</v>
      </c>
      <c r="Q7" s="233" t="s">
        <v>7</v>
      </c>
      <c r="R7" s="245" t="s">
        <v>78</v>
      </c>
      <c r="S7" s="924" t="s">
        <v>8</v>
      </c>
      <c r="T7" s="925"/>
      <c r="U7" s="788" t="s">
        <v>112</v>
      </c>
      <c r="V7" s="6" t="s">
        <v>34</v>
      </c>
      <c r="W7" s="66" t="s">
        <v>10</v>
      </c>
      <c r="X7" s="63" t="s">
        <v>113</v>
      </c>
      <c r="Y7" s="67" t="s">
        <v>6</v>
      </c>
      <c r="Z7" s="63"/>
      <c r="AA7" s="66" t="s">
        <v>11</v>
      </c>
      <c r="AB7" s="67" t="s">
        <v>6</v>
      </c>
      <c r="AC7" s="64"/>
      <c r="AD7" s="897"/>
    </row>
    <row r="8" spans="1:30" ht="15.75" thickBot="1">
      <c r="A8" s="881" t="s">
        <v>28</v>
      </c>
      <c r="B8" s="882"/>
      <c r="C8" s="882"/>
      <c r="D8" s="882"/>
      <c r="E8" s="883"/>
      <c r="F8" s="872" t="s">
        <v>33</v>
      </c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4"/>
    </row>
    <row r="9" spans="1:30" ht="15">
      <c r="A9" s="7"/>
      <c r="B9" s="877" t="s">
        <v>14</v>
      </c>
      <c r="C9" s="878"/>
      <c r="D9" s="7">
        <v>75</v>
      </c>
      <c r="E9" s="54">
        <v>1</v>
      </c>
      <c r="F9" s="438">
        <v>10</v>
      </c>
      <c r="G9" s="227"/>
      <c r="H9" s="27">
        <v>20</v>
      </c>
      <c r="I9" s="438"/>
      <c r="J9" s="294">
        <v>9</v>
      </c>
      <c r="K9" s="27"/>
      <c r="L9" s="293"/>
      <c r="M9" s="879" t="s">
        <v>36</v>
      </c>
      <c r="N9" s="879"/>
      <c r="O9" s="880"/>
      <c r="P9" s="96">
        <v>2</v>
      </c>
      <c r="Q9" s="57">
        <v>10</v>
      </c>
      <c r="R9" s="227"/>
      <c r="S9" s="926">
        <v>16</v>
      </c>
      <c r="T9" s="927"/>
      <c r="U9" s="728"/>
      <c r="V9" s="30">
        <v>10</v>
      </c>
      <c r="W9" s="163"/>
      <c r="X9" s="752"/>
      <c r="Y9" s="606"/>
      <c r="Z9" s="57"/>
      <c r="AA9" s="71"/>
      <c r="AB9" s="607" t="s">
        <v>33</v>
      </c>
      <c r="AC9" s="57"/>
      <c r="AD9" s="656" t="s">
        <v>37</v>
      </c>
    </row>
    <row r="10" spans="1:30" ht="15" customHeight="1">
      <c r="A10" s="8"/>
      <c r="B10" s="857" t="s">
        <v>15</v>
      </c>
      <c r="C10" s="858"/>
      <c r="D10" s="8">
        <v>90</v>
      </c>
      <c r="E10" s="51">
        <v>2</v>
      </c>
      <c r="F10" s="146">
        <v>20</v>
      </c>
      <c r="G10" s="90"/>
      <c r="H10" s="11">
        <v>15</v>
      </c>
      <c r="I10" s="146"/>
      <c r="J10" s="144">
        <v>13</v>
      </c>
      <c r="K10" s="11"/>
      <c r="L10" s="15"/>
      <c r="M10" s="863" t="s">
        <v>36</v>
      </c>
      <c r="N10" s="863"/>
      <c r="O10" s="864"/>
      <c r="P10" s="89">
        <v>1</v>
      </c>
      <c r="Q10" s="55">
        <v>20</v>
      </c>
      <c r="R10" s="90"/>
      <c r="S10" s="807">
        <v>12</v>
      </c>
      <c r="T10" s="808"/>
      <c r="U10" s="719"/>
      <c r="V10" s="4">
        <v>10</v>
      </c>
      <c r="W10" s="93"/>
      <c r="X10" s="753"/>
      <c r="Y10" s="91"/>
      <c r="Z10" s="55"/>
      <c r="AA10" s="60"/>
      <c r="AB10" s="65"/>
      <c r="AC10" s="55"/>
      <c r="AD10" s="657" t="s">
        <v>37</v>
      </c>
    </row>
    <row r="11" spans="1:30" ht="15" customHeight="1">
      <c r="A11" s="8"/>
      <c r="B11" s="857" t="s">
        <v>18</v>
      </c>
      <c r="C11" s="858"/>
      <c r="D11" s="8">
        <v>45</v>
      </c>
      <c r="E11" s="51">
        <v>1</v>
      </c>
      <c r="F11" s="146">
        <v>14</v>
      </c>
      <c r="G11" s="90"/>
      <c r="H11" s="11"/>
      <c r="I11" s="146"/>
      <c r="J11" s="144">
        <v>5</v>
      </c>
      <c r="K11" s="11"/>
      <c r="L11" s="15"/>
      <c r="M11" s="863" t="s">
        <v>36</v>
      </c>
      <c r="N11" s="863"/>
      <c r="O11" s="864"/>
      <c r="P11" s="89">
        <v>1</v>
      </c>
      <c r="Q11" s="55">
        <v>15</v>
      </c>
      <c r="R11" s="90"/>
      <c r="S11" s="807">
        <v>5</v>
      </c>
      <c r="T11" s="808"/>
      <c r="U11" s="719"/>
      <c r="V11" s="4">
        <v>6</v>
      </c>
      <c r="W11" s="93"/>
      <c r="X11" s="753"/>
      <c r="Y11" s="91"/>
      <c r="Z11" s="55"/>
      <c r="AA11" s="60"/>
      <c r="AB11" s="65"/>
      <c r="AC11" s="55"/>
      <c r="AD11" s="8" t="s">
        <v>38</v>
      </c>
    </row>
    <row r="12" spans="1:30" ht="15">
      <c r="A12" s="8"/>
      <c r="B12" s="857" t="s">
        <v>19</v>
      </c>
      <c r="C12" s="858"/>
      <c r="D12" s="8">
        <v>45</v>
      </c>
      <c r="E12" s="51">
        <v>1</v>
      </c>
      <c r="F12" s="146">
        <v>20</v>
      </c>
      <c r="G12" s="90"/>
      <c r="H12" s="11">
        <v>14</v>
      </c>
      <c r="I12" s="146"/>
      <c r="J12" s="144">
        <v>11</v>
      </c>
      <c r="K12" s="94"/>
      <c r="L12" s="95"/>
      <c r="M12" s="859" t="s">
        <v>38</v>
      </c>
      <c r="N12" s="859"/>
      <c r="O12" s="860"/>
      <c r="P12" s="89"/>
      <c r="Q12" s="55"/>
      <c r="R12" s="90"/>
      <c r="S12" s="807"/>
      <c r="T12" s="808"/>
      <c r="U12" s="719"/>
      <c r="V12" s="4"/>
      <c r="W12" s="93"/>
      <c r="X12" s="60"/>
      <c r="Y12" s="109"/>
      <c r="Z12" s="55"/>
      <c r="AA12" s="60"/>
      <c r="AB12" s="65"/>
      <c r="AC12" s="55"/>
      <c r="AD12" s="8"/>
    </row>
    <row r="13" spans="1:30" ht="15.75">
      <c r="A13" s="8"/>
      <c r="B13" s="857" t="s">
        <v>16</v>
      </c>
      <c r="C13" s="858"/>
      <c r="D13" s="8">
        <v>75</v>
      </c>
      <c r="E13" s="51">
        <v>1</v>
      </c>
      <c r="F13" s="146">
        <v>20</v>
      </c>
      <c r="G13" s="90"/>
      <c r="H13" s="11">
        <v>10</v>
      </c>
      <c r="I13" s="146"/>
      <c r="J13" s="144">
        <v>9</v>
      </c>
      <c r="K13" s="94"/>
      <c r="L13" s="95"/>
      <c r="M13" s="859" t="s">
        <v>36</v>
      </c>
      <c r="N13" s="859"/>
      <c r="O13" s="860"/>
      <c r="P13" s="89">
        <v>1</v>
      </c>
      <c r="Q13" s="146">
        <v>10</v>
      </c>
      <c r="R13" s="90"/>
      <c r="S13" s="809">
        <v>16</v>
      </c>
      <c r="T13" s="810"/>
      <c r="U13" s="720"/>
      <c r="V13" s="13">
        <v>10</v>
      </c>
      <c r="W13" s="93"/>
      <c r="X13" s="60"/>
      <c r="Y13" s="92"/>
      <c r="Z13" s="16" t="s">
        <v>38</v>
      </c>
      <c r="AA13" s="60"/>
      <c r="AB13" s="65"/>
      <c r="AC13" s="55"/>
      <c r="AD13" s="657" t="s">
        <v>37</v>
      </c>
    </row>
    <row r="14" spans="1:30" s="697" customFormat="1" ht="15.75">
      <c r="A14" s="686"/>
      <c r="B14" s="1152" t="s">
        <v>119</v>
      </c>
      <c r="C14" s="1153"/>
      <c r="D14" s="97">
        <v>97</v>
      </c>
      <c r="E14" s="1154">
        <v>5</v>
      </c>
      <c r="F14" s="1155">
        <v>35</v>
      </c>
      <c r="G14" s="1156">
        <v>10</v>
      </c>
      <c r="H14" s="793">
        <v>30</v>
      </c>
      <c r="I14" s="1155"/>
      <c r="J14" s="1157">
        <v>22</v>
      </c>
      <c r="K14" s="1158"/>
      <c r="L14" s="1159"/>
      <c r="M14" s="1160" t="s">
        <v>38</v>
      </c>
      <c r="N14" s="1160"/>
      <c r="O14" s="1161"/>
      <c r="P14" s="688"/>
      <c r="Q14" s="687"/>
      <c r="R14" s="689"/>
      <c r="S14" s="940"/>
      <c r="T14" s="941"/>
      <c r="U14" s="724"/>
      <c r="V14" s="690"/>
      <c r="W14" s="691"/>
      <c r="X14" s="694"/>
      <c r="Y14" s="692"/>
      <c r="Z14" s="693" t="s">
        <v>38</v>
      </c>
      <c r="AA14" s="694"/>
      <c r="AB14" s="695"/>
      <c r="AC14" s="696"/>
      <c r="AD14" s="686"/>
    </row>
    <row r="15" spans="1:30" ht="16.5" thickBot="1">
      <c r="A15" s="434"/>
      <c r="B15" s="914" t="s">
        <v>43</v>
      </c>
      <c r="C15" s="915"/>
      <c r="D15" s="167">
        <v>60</v>
      </c>
      <c r="E15" s="108"/>
      <c r="F15" s="152"/>
      <c r="G15" s="229"/>
      <c r="H15" s="34"/>
      <c r="I15" s="152"/>
      <c r="J15" s="232"/>
      <c r="K15" s="179"/>
      <c r="L15" s="111"/>
      <c r="M15" s="794"/>
      <c r="N15" s="794"/>
      <c r="O15" s="795"/>
      <c r="P15" s="112">
        <v>2</v>
      </c>
      <c r="Q15" s="152">
        <v>30</v>
      </c>
      <c r="R15" s="229"/>
      <c r="S15" s="942">
        <v>15</v>
      </c>
      <c r="T15" s="943"/>
      <c r="U15" s="34"/>
      <c r="V15" s="35">
        <v>15</v>
      </c>
      <c r="W15" s="113"/>
      <c r="X15" s="771"/>
      <c r="Y15" s="88"/>
      <c r="Z15" s="114"/>
      <c r="AA15" s="78"/>
      <c r="AB15" s="79"/>
      <c r="AC15" s="58"/>
      <c r="AD15" s="658" t="s">
        <v>37</v>
      </c>
    </row>
    <row r="16" spans="1:31" s="461" customFormat="1" ht="16.5" thickBot="1">
      <c r="A16" s="818" t="s">
        <v>90</v>
      </c>
      <c r="B16" s="819"/>
      <c r="C16" s="820"/>
      <c r="D16" s="557">
        <f>SUM(D9:D15)</f>
        <v>487</v>
      </c>
      <c r="E16" s="450">
        <f>SUM(E9:E15)</f>
        <v>11</v>
      </c>
      <c r="F16" s="451">
        <f>SUM(F8:F15)</f>
        <v>119</v>
      </c>
      <c r="G16" s="698">
        <f>SUM(G8:G15)</f>
        <v>10</v>
      </c>
      <c r="H16" s="453">
        <f>SUM(H9:H15)</f>
        <v>89</v>
      </c>
      <c r="I16" s="738"/>
      <c r="J16" s="454">
        <f>SUM(J9:J15)</f>
        <v>69</v>
      </c>
      <c r="K16" s="453"/>
      <c r="L16" s="455"/>
      <c r="M16" s="844"/>
      <c r="N16" s="844"/>
      <c r="O16" s="867"/>
      <c r="P16" s="456">
        <f>SUM(P9:P15)</f>
        <v>7</v>
      </c>
      <c r="Q16" s="449">
        <f>SUM(Q9:Q15)</f>
        <v>85</v>
      </c>
      <c r="R16" s="452"/>
      <c r="S16" s="796">
        <f>SUM(S9:S15)</f>
        <v>64</v>
      </c>
      <c r="T16" s="797"/>
      <c r="U16" s="734"/>
      <c r="V16" s="457">
        <f>SUM(V9:V15)</f>
        <v>51</v>
      </c>
      <c r="W16" s="458"/>
      <c r="X16" s="706"/>
      <c r="Y16" s="459"/>
      <c r="Z16" s="451"/>
      <c r="AA16" s="460"/>
      <c r="AB16" s="454"/>
      <c r="AC16" s="451"/>
      <c r="AD16" s="458"/>
      <c r="AE16" s="547"/>
    </row>
    <row r="17" spans="1:30" ht="15.75" customHeight="1" thickBot="1">
      <c r="A17" s="881" t="s">
        <v>81</v>
      </c>
      <c r="B17" s="882"/>
      <c r="C17" s="882"/>
      <c r="D17" s="882"/>
      <c r="E17" s="935"/>
      <c r="F17" s="944"/>
      <c r="G17" s="945"/>
      <c r="H17" s="945"/>
      <c r="I17" s="945"/>
      <c r="J17" s="945"/>
      <c r="K17" s="945"/>
      <c r="L17" s="945"/>
      <c r="M17" s="945"/>
      <c r="N17" s="945"/>
      <c r="O17" s="945"/>
      <c r="P17" s="945"/>
      <c r="Q17" s="945"/>
      <c r="R17" s="945"/>
      <c r="S17" s="945"/>
      <c r="T17" s="945"/>
      <c r="U17" s="945"/>
      <c r="V17" s="945"/>
      <c r="W17" s="945"/>
      <c r="X17" s="945"/>
      <c r="Y17" s="945"/>
      <c r="Z17" s="945"/>
      <c r="AA17" s="945"/>
      <c r="AB17" s="945"/>
      <c r="AC17" s="945"/>
      <c r="AD17" s="946"/>
    </row>
    <row r="18" spans="1:30" ht="15" customHeight="1">
      <c r="A18" s="7"/>
      <c r="B18" s="936" t="s">
        <v>20</v>
      </c>
      <c r="C18" s="878"/>
      <c r="D18" s="297">
        <v>60</v>
      </c>
      <c r="E18" s="51">
        <v>2</v>
      </c>
      <c r="F18" s="438">
        <v>30</v>
      </c>
      <c r="G18" s="227"/>
      <c r="H18" s="27">
        <v>15</v>
      </c>
      <c r="I18" s="438"/>
      <c r="J18" s="294">
        <v>15</v>
      </c>
      <c r="K18" s="27"/>
      <c r="L18" s="293"/>
      <c r="M18" s="868" t="s">
        <v>38</v>
      </c>
      <c r="N18" s="868"/>
      <c r="O18" s="869"/>
      <c r="P18" s="275"/>
      <c r="Q18" s="438"/>
      <c r="R18" s="227"/>
      <c r="S18" s="798"/>
      <c r="T18" s="799"/>
      <c r="U18" s="746"/>
      <c r="V18" s="28"/>
      <c r="W18" s="71"/>
      <c r="X18" s="755"/>
      <c r="Y18" s="72"/>
      <c r="Z18" s="57"/>
      <c r="AA18" s="71"/>
      <c r="AB18" s="73"/>
      <c r="AC18" s="57"/>
      <c r="AD18" s="26"/>
    </row>
    <row r="19" spans="1:30" ht="15.75">
      <c r="A19" s="8"/>
      <c r="B19" s="902" t="s">
        <v>21</v>
      </c>
      <c r="C19" s="858"/>
      <c r="D19" s="447">
        <v>60</v>
      </c>
      <c r="E19" s="51">
        <v>2</v>
      </c>
      <c r="F19" s="146">
        <v>15</v>
      </c>
      <c r="G19" s="90"/>
      <c r="H19" s="11">
        <v>25</v>
      </c>
      <c r="I19" s="772">
        <v>5</v>
      </c>
      <c r="J19" s="144">
        <v>15</v>
      </c>
      <c r="K19" s="11"/>
      <c r="L19" s="15"/>
      <c r="M19" s="863" t="s">
        <v>38</v>
      </c>
      <c r="N19" s="863"/>
      <c r="O19" s="864"/>
      <c r="P19" s="51"/>
      <c r="Q19" s="146"/>
      <c r="R19" s="90" t="s">
        <v>33</v>
      </c>
      <c r="S19" s="809"/>
      <c r="T19" s="810"/>
      <c r="U19" s="720"/>
      <c r="V19" s="13"/>
      <c r="W19" s="60"/>
      <c r="X19" s="218"/>
      <c r="Y19" s="61"/>
      <c r="Z19" s="55"/>
      <c r="AA19" s="60"/>
      <c r="AB19" s="65"/>
      <c r="AC19" s="55"/>
      <c r="AD19" s="16"/>
    </row>
    <row r="20" spans="1:30" ht="15" customHeight="1">
      <c r="A20" s="8"/>
      <c r="B20" s="902" t="s">
        <v>22</v>
      </c>
      <c r="C20" s="858"/>
      <c r="D20" s="447">
        <v>45</v>
      </c>
      <c r="E20" s="51">
        <v>2</v>
      </c>
      <c r="F20" s="146">
        <v>20</v>
      </c>
      <c r="G20" s="90"/>
      <c r="H20" s="11">
        <v>14</v>
      </c>
      <c r="I20" s="146"/>
      <c r="J20" s="144">
        <v>11</v>
      </c>
      <c r="K20" s="11"/>
      <c r="L20" s="15"/>
      <c r="M20" s="912" t="s">
        <v>38</v>
      </c>
      <c r="N20" s="912"/>
      <c r="O20" s="913"/>
      <c r="P20" s="51"/>
      <c r="Q20" s="55"/>
      <c r="R20" s="90"/>
      <c r="S20" s="807"/>
      <c r="T20" s="808"/>
      <c r="U20" s="719"/>
      <c r="V20" s="4"/>
      <c r="W20" s="60"/>
      <c r="X20" s="218"/>
      <c r="Y20" s="61"/>
      <c r="Z20" s="55"/>
      <c r="AA20" s="60"/>
      <c r="AB20" s="65"/>
      <c r="AC20" s="55"/>
      <c r="AD20" s="8"/>
    </row>
    <row r="21" spans="1:30" ht="15" customHeight="1">
      <c r="A21" s="8"/>
      <c r="B21" s="902" t="s">
        <v>17</v>
      </c>
      <c r="C21" s="858"/>
      <c r="D21" s="447">
        <v>75</v>
      </c>
      <c r="E21" s="51">
        <v>2</v>
      </c>
      <c r="F21" s="146">
        <v>20</v>
      </c>
      <c r="G21" s="90"/>
      <c r="H21" s="11">
        <v>10</v>
      </c>
      <c r="I21" s="146"/>
      <c r="J21" s="144">
        <v>9</v>
      </c>
      <c r="K21" s="11"/>
      <c r="L21" s="15"/>
      <c r="M21" s="863" t="s">
        <v>36</v>
      </c>
      <c r="N21" s="863"/>
      <c r="O21" s="864"/>
      <c r="P21" s="51">
        <v>1</v>
      </c>
      <c r="Q21" s="55">
        <v>16</v>
      </c>
      <c r="R21" s="90"/>
      <c r="S21" s="807">
        <v>0</v>
      </c>
      <c r="T21" s="808"/>
      <c r="U21" s="773">
        <v>10</v>
      </c>
      <c r="V21" s="4">
        <v>10</v>
      </c>
      <c r="W21" s="60"/>
      <c r="X21" s="218"/>
      <c r="Y21" s="61"/>
      <c r="Z21" s="55"/>
      <c r="AA21" s="60"/>
      <c r="AB21" s="65"/>
      <c r="AC21" s="55"/>
      <c r="AD21" s="97" t="s">
        <v>38</v>
      </c>
    </row>
    <row r="22" spans="1:30" ht="15" customHeight="1">
      <c r="A22" s="8"/>
      <c r="B22" s="902" t="s">
        <v>23</v>
      </c>
      <c r="C22" s="858"/>
      <c r="D22" s="447">
        <v>30</v>
      </c>
      <c r="E22" s="51">
        <v>1</v>
      </c>
      <c r="F22" s="146">
        <v>23</v>
      </c>
      <c r="G22" s="90"/>
      <c r="H22" s="11"/>
      <c r="I22" s="146"/>
      <c r="J22" s="144">
        <v>7</v>
      </c>
      <c r="K22" s="11"/>
      <c r="L22" s="15"/>
      <c r="M22" s="863" t="s">
        <v>38</v>
      </c>
      <c r="N22" s="863"/>
      <c r="O22" s="864"/>
      <c r="P22" s="51"/>
      <c r="Q22" s="55"/>
      <c r="R22" s="90"/>
      <c r="S22" s="807"/>
      <c r="T22" s="808"/>
      <c r="U22" s="719"/>
      <c r="V22" s="4"/>
      <c r="W22" s="60"/>
      <c r="X22" s="218"/>
      <c r="Y22" s="61"/>
      <c r="Z22" s="55"/>
      <c r="AA22" s="60"/>
      <c r="AB22" s="65"/>
      <c r="AC22" s="55"/>
      <c r="AD22" s="8"/>
    </row>
    <row r="23" spans="1:30" ht="29.25" customHeight="1">
      <c r="A23" s="8"/>
      <c r="B23" s="903" t="s">
        <v>27</v>
      </c>
      <c r="C23" s="904"/>
      <c r="D23" s="447">
        <v>90</v>
      </c>
      <c r="E23" s="51">
        <v>1</v>
      </c>
      <c r="F23" s="146">
        <v>20</v>
      </c>
      <c r="G23" s="90"/>
      <c r="H23" s="11">
        <v>15</v>
      </c>
      <c r="I23" s="146"/>
      <c r="J23" s="144">
        <v>13</v>
      </c>
      <c r="K23" s="11"/>
      <c r="L23" s="15"/>
      <c r="M23" s="863" t="s">
        <v>36</v>
      </c>
      <c r="N23" s="863"/>
      <c r="O23" s="864"/>
      <c r="P23" s="51">
        <v>1</v>
      </c>
      <c r="Q23" s="55">
        <v>20</v>
      </c>
      <c r="R23" s="90"/>
      <c r="S23" s="807">
        <v>7</v>
      </c>
      <c r="T23" s="808"/>
      <c r="U23" s="773">
        <v>5</v>
      </c>
      <c r="V23" s="4">
        <v>10</v>
      </c>
      <c r="W23" s="60"/>
      <c r="X23" s="218"/>
      <c r="Y23" s="61"/>
      <c r="Z23" s="55"/>
      <c r="AA23" s="60"/>
      <c r="AB23" s="65"/>
      <c r="AC23" s="55"/>
      <c r="AD23" s="8" t="s">
        <v>38</v>
      </c>
    </row>
    <row r="24" spans="1:30" ht="20.25" customHeight="1" thickBot="1">
      <c r="A24" s="167"/>
      <c r="B24" s="905" t="s">
        <v>13</v>
      </c>
      <c r="C24" s="906"/>
      <c r="D24" s="448">
        <v>60</v>
      </c>
      <c r="E24" s="52">
        <v>1</v>
      </c>
      <c r="F24" s="150"/>
      <c r="G24" s="229"/>
      <c r="H24" s="18">
        <v>30</v>
      </c>
      <c r="I24" s="291"/>
      <c r="J24" s="185"/>
      <c r="K24" s="18"/>
      <c r="L24" s="20"/>
      <c r="M24" s="863" t="s">
        <v>38</v>
      </c>
      <c r="N24" s="863"/>
      <c r="O24" s="864"/>
      <c r="P24" s="52">
        <v>1</v>
      </c>
      <c r="Q24" s="56"/>
      <c r="R24" s="229"/>
      <c r="S24" s="803">
        <v>30</v>
      </c>
      <c r="T24" s="804"/>
      <c r="U24" s="21"/>
      <c r="V24" s="22"/>
      <c r="W24" s="68"/>
      <c r="X24" s="217"/>
      <c r="Y24" s="69"/>
      <c r="Z24" s="56"/>
      <c r="AA24" s="68"/>
      <c r="AB24" s="70"/>
      <c r="AC24" s="56"/>
      <c r="AD24" s="590" t="s">
        <v>38</v>
      </c>
    </row>
    <row r="25" spans="1:31" s="461" customFormat="1" ht="16.5" thickBot="1">
      <c r="A25" s="928" t="s">
        <v>90</v>
      </c>
      <c r="B25" s="929"/>
      <c r="C25" s="930"/>
      <c r="D25" s="458">
        <f>SUM(D18:D24)</f>
        <v>420</v>
      </c>
      <c r="E25" s="450">
        <f>SUM(E18:E24)</f>
        <v>11</v>
      </c>
      <c r="F25" s="451">
        <f>SUM(F18:F24)</f>
        <v>128</v>
      </c>
      <c r="G25" s="452"/>
      <c r="H25" s="453">
        <f>SUM(H18:H24)</f>
        <v>109</v>
      </c>
      <c r="I25" s="738">
        <f>SUM(I18:I24)</f>
        <v>5</v>
      </c>
      <c r="J25" s="454">
        <f>SUM(J18:J24)</f>
        <v>70</v>
      </c>
      <c r="K25" s="453"/>
      <c r="L25" s="462"/>
      <c r="M25" s="865"/>
      <c r="N25" s="865"/>
      <c r="O25" s="866"/>
      <c r="P25" s="463">
        <f>SUM(P17:P24)</f>
        <v>3</v>
      </c>
      <c r="Q25" s="449">
        <f>SUM(Q18:Q24)</f>
        <v>36</v>
      </c>
      <c r="R25" s="452"/>
      <c r="S25" s="796">
        <f>SUM(S18:S24)</f>
        <v>37</v>
      </c>
      <c r="T25" s="797"/>
      <c r="U25" s="734">
        <f>SUM(U18:U24)</f>
        <v>15</v>
      </c>
      <c r="V25" s="457">
        <f>SUM(V18:V24)</f>
        <v>20</v>
      </c>
      <c r="W25" s="460"/>
      <c r="X25" s="738"/>
      <c r="Y25" s="464"/>
      <c r="Z25" s="451"/>
      <c r="AA25" s="460"/>
      <c r="AB25" s="454"/>
      <c r="AC25" s="451"/>
      <c r="AD25" s="465"/>
      <c r="AE25" s="547"/>
    </row>
    <row r="26" spans="1:30" ht="32.25" customHeight="1" thickBot="1">
      <c r="A26" s="907" t="s">
        <v>82</v>
      </c>
      <c r="B26" s="814"/>
      <c r="C26" s="814"/>
      <c r="D26" s="814"/>
      <c r="E26" s="815"/>
      <c r="F26" s="588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922"/>
      <c r="AC26" s="922"/>
      <c r="AD26" s="923"/>
    </row>
    <row r="27" spans="1:30" ht="15" customHeight="1">
      <c r="A27" s="224"/>
      <c r="B27" s="877" t="s">
        <v>24</v>
      </c>
      <c r="C27" s="878"/>
      <c r="D27" s="297">
        <v>285</v>
      </c>
      <c r="E27" s="54">
        <v>5</v>
      </c>
      <c r="F27" s="298">
        <v>25</v>
      </c>
      <c r="G27" s="299">
        <v>25</v>
      </c>
      <c r="H27" s="41"/>
      <c r="I27" s="774">
        <v>90</v>
      </c>
      <c r="J27" s="187">
        <v>25</v>
      </c>
      <c r="K27" s="41"/>
      <c r="L27" s="42"/>
      <c r="M27" s="918" t="s">
        <v>36</v>
      </c>
      <c r="N27" s="919"/>
      <c r="O27" s="919"/>
      <c r="P27" s="54">
        <v>5</v>
      </c>
      <c r="Q27" s="43"/>
      <c r="R27" s="299">
        <v>12</v>
      </c>
      <c r="S27" s="805"/>
      <c r="T27" s="806"/>
      <c r="U27" s="774">
        <v>90</v>
      </c>
      <c r="V27" s="44">
        <v>18</v>
      </c>
      <c r="W27" s="135">
        <v>76</v>
      </c>
      <c r="X27" s="790">
        <v>4</v>
      </c>
      <c r="Y27" s="206">
        <v>4</v>
      </c>
      <c r="Z27" s="59"/>
      <c r="AA27" s="162"/>
      <c r="AB27" s="164"/>
      <c r="AC27" s="55"/>
      <c r="AD27" s="433" t="s">
        <v>37</v>
      </c>
    </row>
    <row r="28" spans="1:30" ht="15" customHeight="1">
      <c r="A28" s="556"/>
      <c r="B28" s="857" t="s">
        <v>25</v>
      </c>
      <c r="C28" s="858"/>
      <c r="D28" s="24">
        <v>60</v>
      </c>
      <c r="E28" s="51">
        <v>3</v>
      </c>
      <c r="F28" s="146">
        <v>39</v>
      </c>
      <c r="G28" s="90"/>
      <c r="H28" s="11"/>
      <c r="I28" s="146"/>
      <c r="J28" s="144">
        <v>21</v>
      </c>
      <c r="K28" s="11"/>
      <c r="L28" s="15"/>
      <c r="M28" s="933" t="s">
        <v>36</v>
      </c>
      <c r="N28" s="934"/>
      <c r="O28" s="934"/>
      <c r="P28" s="275"/>
      <c r="Q28" s="57"/>
      <c r="R28" s="227"/>
      <c r="S28" s="807"/>
      <c r="T28" s="808"/>
      <c r="U28" s="57"/>
      <c r="V28" s="31"/>
      <c r="W28" s="100">
        <v>18</v>
      </c>
      <c r="X28" s="791">
        <v>2</v>
      </c>
      <c r="Y28" s="119">
        <v>1</v>
      </c>
      <c r="Z28" s="57"/>
      <c r="AA28" s="163"/>
      <c r="AB28" s="96"/>
      <c r="AC28" s="57"/>
      <c r="AD28" s="246" t="s">
        <v>38</v>
      </c>
    </row>
    <row r="29" spans="1:30" ht="18.75" customHeight="1">
      <c r="A29" s="224"/>
      <c r="B29" s="861" t="s">
        <v>26</v>
      </c>
      <c r="C29" s="862"/>
      <c r="D29" s="56">
        <v>45</v>
      </c>
      <c r="E29" s="274"/>
      <c r="F29" s="290"/>
      <c r="G29" s="90"/>
      <c r="H29" s="27"/>
      <c r="I29" s="438"/>
      <c r="J29" s="294"/>
      <c r="K29" s="27"/>
      <c r="L29" s="293"/>
      <c r="M29" s="225"/>
      <c r="N29" s="289"/>
      <c r="O29" s="289"/>
      <c r="P29" s="275">
        <v>1</v>
      </c>
      <c r="Q29" s="291">
        <v>29</v>
      </c>
      <c r="R29" s="90"/>
      <c r="S29" s="940"/>
      <c r="T29" s="941"/>
      <c r="U29" s="751"/>
      <c r="V29" s="292">
        <v>16</v>
      </c>
      <c r="W29" s="101"/>
      <c r="X29" s="93"/>
      <c r="Y29" s="96"/>
      <c r="Z29" s="57"/>
      <c r="AA29" s="163"/>
      <c r="AB29" s="96"/>
      <c r="AC29" s="57"/>
      <c r="AD29" s="246" t="s">
        <v>38</v>
      </c>
    </row>
    <row r="30" spans="1:30" ht="18.75" customHeight="1">
      <c r="A30" s="224"/>
      <c r="B30" s="857" t="s">
        <v>74</v>
      </c>
      <c r="C30" s="858"/>
      <c r="D30" s="56">
        <v>45</v>
      </c>
      <c r="E30" s="274"/>
      <c r="F30" s="290"/>
      <c r="G30" s="90"/>
      <c r="H30" s="27"/>
      <c r="I30" s="438"/>
      <c r="J30" s="294"/>
      <c r="K30" s="27"/>
      <c r="L30" s="293"/>
      <c r="M30" s="226"/>
      <c r="N30" s="114"/>
      <c r="O30" s="114"/>
      <c r="P30" s="275">
        <v>3</v>
      </c>
      <c r="Q30" s="291">
        <v>10</v>
      </c>
      <c r="R30" s="90"/>
      <c r="S30" s="816">
        <v>0</v>
      </c>
      <c r="T30" s="817"/>
      <c r="U30" s="775">
        <v>19</v>
      </c>
      <c r="V30" s="292">
        <v>16</v>
      </c>
      <c r="W30" s="101"/>
      <c r="X30" s="93"/>
      <c r="Y30" s="96"/>
      <c r="Z30" s="57"/>
      <c r="AA30" s="163"/>
      <c r="AB30" s="96"/>
      <c r="AC30" s="57"/>
      <c r="AD30" s="246" t="s">
        <v>38</v>
      </c>
    </row>
    <row r="31" spans="1:30" ht="55.5" customHeight="1">
      <c r="A31" s="556"/>
      <c r="B31" s="845" t="s">
        <v>95</v>
      </c>
      <c r="C31" s="846"/>
      <c r="D31" s="56">
        <v>60</v>
      </c>
      <c r="E31" s="51"/>
      <c r="F31" s="146"/>
      <c r="G31" s="90"/>
      <c r="H31" s="11"/>
      <c r="I31" s="146"/>
      <c r="J31" s="144"/>
      <c r="K31" s="11"/>
      <c r="L31" s="15"/>
      <c r="M31" s="909"/>
      <c r="N31" s="910"/>
      <c r="O31" s="911"/>
      <c r="P31" s="51">
        <v>2</v>
      </c>
      <c r="Q31" s="55"/>
      <c r="R31" s="90"/>
      <c r="S31" s="807">
        <v>39</v>
      </c>
      <c r="T31" s="808"/>
      <c r="U31" s="55"/>
      <c r="V31" s="5">
        <v>21</v>
      </c>
      <c r="W31" s="100"/>
      <c r="X31" s="93"/>
      <c r="Y31" s="89"/>
      <c r="Z31" s="55"/>
      <c r="AA31" s="93"/>
      <c r="AB31" s="89"/>
      <c r="AC31" s="55"/>
      <c r="AD31" s="8" t="s">
        <v>38</v>
      </c>
    </row>
    <row r="32" spans="1:30" ht="29.25" customHeight="1" thickBot="1">
      <c r="A32" s="548"/>
      <c r="B32" s="931" t="s">
        <v>41</v>
      </c>
      <c r="C32" s="932"/>
      <c r="D32" s="554">
        <v>20</v>
      </c>
      <c r="E32" s="300"/>
      <c r="F32" s="549"/>
      <c r="G32" s="550"/>
      <c r="H32" s="551"/>
      <c r="I32" s="549"/>
      <c r="J32" s="552"/>
      <c r="K32" s="551"/>
      <c r="L32" s="553"/>
      <c r="M32" s="800"/>
      <c r="N32" s="801"/>
      <c r="O32" s="802"/>
      <c r="P32" s="300">
        <v>1</v>
      </c>
      <c r="Q32" s="554">
        <v>10</v>
      </c>
      <c r="R32" s="550"/>
      <c r="S32" s="951"/>
      <c r="T32" s="952"/>
      <c r="U32" s="554"/>
      <c r="V32" s="555">
        <v>10</v>
      </c>
      <c r="W32" s="102"/>
      <c r="X32" s="123"/>
      <c r="Y32" s="362"/>
      <c r="Z32" s="198"/>
      <c r="AA32" s="363"/>
      <c r="AB32" s="362"/>
      <c r="AC32" s="198"/>
      <c r="AD32" s="590" t="s">
        <v>36</v>
      </c>
    </row>
    <row r="33" spans="1:31" s="461" customFormat="1" ht="16.5" customHeight="1" thickBot="1">
      <c r="A33" s="818" t="s">
        <v>90</v>
      </c>
      <c r="B33" s="819"/>
      <c r="C33" s="820"/>
      <c r="D33" s="466">
        <f aca="true" t="shared" si="0" ref="D33:J33">SUM(D27:D32)</f>
        <v>515</v>
      </c>
      <c r="E33" s="450">
        <f t="shared" si="0"/>
        <v>8</v>
      </c>
      <c r="F33" s="451">
        <f t="shared" si="0"/>
        <v>64</v>
      </c>
      <c r="G33" s="467">
        <f t="shared" si="0"/>
        <v>25</v>
      </c>
      <c r="H33" s="466">
        <f t="shared" si="0"/>
        <v>0</v>
      </c>
      <c r="I33" s="706">
        <f t="shared" si="0"/>
        <v>90</v>
      </c>
      <c r="J33" s="466">
        <f t="shared" si="0"/>
        <v>46</v>
      </c>
      <c r="K33" s="466">
        <f aca="true" t="shared" si="1" ref="K33:AD33">SUM(K24:K32)</f>
        <v>0</v>
      </c>
      <c r="L33" s="466">
        <f t="shared" si="1"/>
        <v>0</v>
      </c>
      <c r="M33" s="843"/>
      <c r="N33" s="844"/>
      <c r="O33" s="844"/>
      <c r="P33" s="450">
        <f>SUM(P27:P32)</f>
        <v>12</v>
      </c>
      <c r="Q33" s="451">
        <f>SUM(Q27:Q32)</f>
        <v>49</v>
      </c>
      <c r="R33" s="467">
        <f>SUM(R26:R32)</f>
        <v>12</v>
      </c>
      <c r="S33" s="956">
        <f>SUM(S27:S32)</f>
        <v>39</v>
      </c>
      <c r="T33" s="956"/>
      <c r="U33" s="738">
        <f>SUM(U27:U32)</f>
        <v>109</v>
      </c>
      <c r="V33" s="451">
        <f>SUM(V27:V32)</f>
        <v>81</v>
      </c>
      <c r="W33" s="458">
        <f t="shared" si="1"/>
        <v>94</v>
      </c>
      <c r="X33" s="787">
        <f t="shared" si="1"/>
        <v>6</v>
      </c>
      <c r="Y33" s="466">
        <f t="shared" si="1"/>
        <v>5</v>
      </c>
      <c r="Z33" s="451">
        <f t="shared" si="1"/>
        <v>0</v>
      </c>
      <c r="AA33" s="458">
        <f t="shared" si="1"/>
        <v>0</v>
      </c>
      <c r="AB33" s="466">
        <f t="shared" si="1"/>
        <v>0</v>
      </c>
      <c r="AC33" s="451">
        <f t="shared" si="1"/>
        <v>0</v>
      </c>
      <c r="AD33" s="458">
        <f t="shared" si="1"/>
        <v>0</v>
      </c>
      <c r="AE33" s="547"/>
    </row>
    <row r="34" spans="1:30" ht="36.75" customHeight="1" thickBot="1">
      <c r="A34" s="907" t="s">
        <v>91</v>
      </c>
      <c r="B34" s="876"/>
      <c r="C34" s="876"/>
      <c r="D34" s="876"/>
      <c r="E34" s="908"/>
      <c r="F34" s="907"/>
      <c r="G34" s="920"/>
      <c r="H34" s="920"/>
      <c r="I34" s="920"/>
      <c r="J34" s="920"/>
      <c r="K34" s="920"/>
      <c r="L34" s="920"/>
      <c r="M34" s="920"/>
      <c r="N34" s="920"/>
      <c r="O34" s="920"/>
      <c r="P34" s="920"/>
      <c r="Q34" s="920"/>
      <c r="R34" s="920"/>
      <c r="S34" s="920"/>
      <c r="T34" s="920"/>
      <c r="U34" s="920"/>
      <c r="V34" s="920"/>
      <c r="W34" s="920"/>
      <c r="X34" s="920"/>
      <c r="Y34" s="920"/>
      <c r="Z34" s="920"/>
      <c r="AA34" s="920"/>
      <c r="AB34" s="920"/>
      <c r="AC34" s="920"/>
      <c r="AD34" s="921"/>
    </row>
    <row r="35" spans="1:30" ht="22.5" customHeight="1" thickBot="1">
      <c r="A35" s="273"/>
      <c r="B35" s="855" t="s">
        <v>24</v>
      </c>
      <c r="C35" s="856"/>
      <c r="D35" s="273"/>
      <c r="E35" s="136"/>
      <c r="F35" s="34"/>
      <c r="G35" s="35"/>
      <c r="H35" s="36"/>
      <c r="I35" s="152"/>
      <c r="J35" s="281"/>
      <c r="K35" s="34"/>
      <c r="L35" s="36"/>
      <c r="M35" s="226"/>
      <c r="N35" s="114"/>
      <c r="O35" s="114"/>
      <c r="P35" s="136"/>
      <c r="Q35" s="58"/>
      <c r="R35" s="237"/>
      <c r="S35" s="805"/>
      <c r="T35" s="806"/>
      <c r="U35" s="58"/>
      <c r="V35" s="39"/>
      <c r="W35" s="207"/>
      <c r="X35" s="758"/>
      <c r="Y35" s="112"/>
      <c r="Z35" s="58"/>
      <c r="AA35" s="207">
        <v>120</v>
      </c>
      <c r="AB35" s="112">
        <v>3</v>
      </c>
      <c r="AC35" s="58"/>
      <c r="AD35" s="273" t="s">
        <v>36</v>
      </c>
    </row>
    <row r="36" spans="1:31" s="461" customFormat="1" ht="22.5" customHeight="1" thickBot="1">
      <c r="A36" s="818" t="s">
        <v>90</v>
      </c>
      <c r="B36" s="821"/>
      <c r="C36" s="822"/>
      <c r="D36" s="458"/>
      <c r="E36" s="456"/>
      <c r="F36" s="453"/>
      <c r="G36" s="457"/>
      <c r="H36" s="455"/>
      <c r="I36" s="738"/>
      <c r="J36" s="458"/>
      <c r="K36" s="453"/>
      <c r="L36" s="462"/>
      <c r="M36" s="865"/>
      <c r="N36" s="865"/>
      <c r="O36" s="865"/>
      <c r="P36" s="463"/>
      <c r="Q36" s="451"/>
      <c r="R36" s="452"/>
      <c r="S36" s="796"/>
      <c r="T36" s="797"/>
      <c r="U36" s="738"/>
      <c r="V36" s="455"/>
      <c r="W36" s="458">
        <f>SUM(W34:W35)</f>
        <v>0</v>
      </c>
      <c r="X36" s="706"/>
      <c r="Y36" s="456"/>
      <c r="Z36" s="451"/>
      <c r="AA36" s="458">
        <f>SUM(AA35:AA35)</f>
        <v>120</v>
      </c>
      <c r="AB36" s="456">
        <v>3</v>
      </c>
      <c r="AC36" s="451"/>
      <c r="AD36" s="458"/>
      <c r="AE36" s="547"/>
    </row>
    <row r="37" spans="1:30" ht="22.5" customHeight="1" thickBot="1">
      <c r="A37" s="813" t="s">
        <v>79</v>
      </c>
      <c r="B37" s="814"/>
      <c r="C37" s="814"/>
      <c r="D37" s="815"/>
      <c r="E37" s="441"/>
      <c r="F37" s="560"/>
      <c r="G37" s="561"/>
      <c r="H37" s="562"/>
      <c r="I37" s="732"/>
      <c r="J37" s="344"/>
      <c r="K37" s="265"/>
      <c r="L37" s="99"/>
      <c r="M37" s="564"/>
      <c r="N37" s="564"/>
      <c r="O37" s="564"/>
      <c r="P37" s="565"/>
      <c r="Q37" s="436"/>
      <c r="R37" s="566"/>
      <c r="S37" s="937"/>
      <c r="T37" s="938"/>
      <c r="U37" s="732"/>
      <c r="V37" s="562"/>
      <c r="W37" s="435"/>
      <c r="X37" s="731"/>
      <c r="Y37" s="571"/>
      <c r="Z37" s="213"/>
      <c r="AA37" s="344"/>
      <c r="AB37" s="573"/>
      <c r="AC37" s="213"/>
      <c r="AD37" s="344"/>
    </row>
    <row r="38" spans="1:30" ht="22.5" customHeight="1" thickBot="1">
      <c r="A38" s="674"/>
      <c r="B38" s="849" t="s">
        <v>102</v>
      </c>
      <c r="C38" s="850"/>
      <c r="D38" s="678">
        <v>30</v>
      </c>
      <c r="E38" s="679">
        <v>2</v>
      </c>
      <c r="F38" s="676">
        <v>15</v>
      </c>
      <c r="G38" s="680"/>
      <c r="H38" s="677">
        <v>15</v>
      </c>
      <c r="I38" s="665"/>
      <c r="J38" s="684"/>
      <c r="K38" s="235"/>
      <c r="L38" s="240"/>
      <c r="M38" s="665"/>
      <c r="N38" s="665" t="s">
        <v>38</v>
      </c>
      <c r="O38" s="665"/>
      <c r="P38" s="666"/>
      <c r="Q38" s="667"/>
      <c r="R38" s="668"/>
      <c r="S38" s="664"/>
      <c r="T38" s="663"/>
      <c r="U38" s="667"/>
      <c r="V38" s="664"/>
      <c r="W38" s="669"/>
      <c r="X38" s="669"/>
      <c r="Y38" s="670"/>
      <c r="Z38" s="671"/>
      <c r="AA38" s="672"/>
      <c r="AB38" s="673"/>
      <c r="AC38" s="671"/>
      <c r="AD38" s="672"/>
    </row>
    <row r="39" spans="1:30" ht="25.5" customHeight="1" thickBot="1">
      <c r="A39" s="80"/>
      <c r="B39" s="916" t="s">
        <v>76</v>
      </c>
      <c r="C39" s="917"/>
      <c r="D39" s="80">
        <v>10</v>
      </c>
      <c r="E39" s="105">
        <v>1</v>
      </c>
      <c r="F39" s="661">
        <v>10</v>
      </c>
      <c r="G39" s="662"/>
      <c r="H39" s="85"/>
      <c r="I39" s="567"/>
      <c r="J39" s="577"/>
      <c r="K39" s="235"/>
      <c r="L39" s="236"/>
      <c r="M39" s="826" t="s">
        <v>38</v>
      </c>
      <c r="N39" s="827"/>
      <c r="O39" s="828"/>
      <c r="P39" s="81"/>
      <c r="Q39" s="579"/>
      <c r="R39" s="242"/>
      <c r="S39" s="939"/>
      <c r="T39" s="939"/>
      <c r="U39" s="747"/>
      <c r="V39" s="580"/>
      <c r="W39" s="80"/>
      <c r="X39" s="80"/>
      <c r="Y39" s="105"/>
      <c r="Z39" s="238"/>
      <c r="AA39" s="80"/>
      <c r="AB39" s="105"/>
      <c r="AC39" s="238"/>
      <c r="AD39" s="80"/>
    </row>
    <row r="40" spans="1:30" ht="26.25" customHeight="1" thickBot="1">
      <c r="A40" s="576"/>
      <c r="B40" s="847" t="s">
        <v>42</v>
      </c>
      <c r="C40" s="848"/>
      <c r="D40" s="576">
        <v>4</v>
      </c>
      <c r="E40" s="578"/>
      <c r="F40" s="581">
        <v>4</v>
      </c>
      <c r="G40" s="558"/>
      <c r="H40" s="675"/>
      <c r="I40" s="750"/>
      <c r="J40" s="576"/>
      <c r="K40" s="83"/>
      <c r="L40" s="85"/>
      <c r="M40" s="840" t="s">
        <v>36</v>
      </c>
      <c r="N40" s="841"/>
      <c r="O40" s="842"/>
      <c r="P40" s="578"/>
      <c r="Q40" s="583"/>
      <c r="R40" s="563" t="s">
        <v>33</v>
      </c>
      <c r="S40" s="894"/>
      <c r="T40" s="894"/>
      <c r="U40" s="748"/>
      <c r="V40" s="584"/>
      <c r="W40" s="576"/>
      <c r="X40" s="576"/>
      <c r="Y40" s="587"/>
      <c r="Z40" s="567"/>
      <c r="AA40" s="576"/>
      <c r="AB40" s="587"/>
      <c r="AC40" s="220"/>
      <c r="AD40" s="576"/>
    </row>
    <row r="41" spans="1:30" ht="27" customHeight="1" thickBot="1">
      <c r="A41" s="576"/>
      <c r="B41" s="851" t="s">
        <v>75</v>
      </c>
      <c r="C41" s="852"/>
      <c r="D41" s="576">
        <v>4</v>
      </c>
      <c r="E41" s="578"/>
      <c r="F41" s="581">
        <v>4</v>
      </c>
      <c r="G41" s="558"/>
      <c r="H41" s="675"/>
      <c r="I41" s="750"/>
      <c r="J41" s="576"/>
      <c r="K41" s="84"/>
      <c r="L41" s="86"/>
      <c r="M41" s="840" t="s">
        <v>36</v>
      </c>
      <c r="N41" s="841"/>
      <c r="O41" s="842"/>
      <c r="P41" s="578"/>
      <c r="Q41" s="583"/>
      <c r="R41" s="563"/>
      <c r="S41" s="894"/>
      <c r="T41" s="894"/>
      <c r="U41" s="748"/>
      <c r="V41" s="584"/>
      <c r="W41" s="576"/>
      <c r="X41" s="576"/>
      <c r="Y41" s="587"/>
      <c r="Z41" s="568"/>
      <c r="AA41" s="576"/>
      <c r="AB41" s="587"/>
      <c r="AC41" s="234"/>
      <c r="AD41" s="576"/>
    </row>
    <row r="42" spans="1:30" ht="32.25" customHeight="1" thickBot="1">
      <c r="A42" s="87"/>
      <c r="B42" s="853" t="s">
        <v>39</v>
      </c>
      <c r="C42" s="854"/>
      <c r="D42" s="87">
        <v>30</v>
      </c>
      <c r="E42" s="82"/>
      <c r="F42" s="582"/>
      <c r="G42" s="243"/>
      <c r="H42" s="86">
        <v>15</v>
      </c>
      <c r="I42" s="568"/>
      <c r="J42" s="87"/>
      <c r="K42" s="239"/>
      <c r="L42" s="240"/>
      <c r="M42" s="840" t="s">
        <v>38</v>
      </c>
      <c r="N42" s="841"/>
      <c r="O42" s="842"/>
      <c r="P42" s="82"/>
      <c r="Q42" s="585"/>
      <c r="R42" s="243"/>
      <c r="S42" s="895">
        <v>15</v>
      </c>
      <c r="T42" s="895"/>
      <c r="U42" s="749"/>
      <c r="V42" s="586"/>
      <c r="W42" s="87"/>
      <c r="X42" s="87"/>
      <c r="Y42" s="106"/>
      <c r="Z42" s="442"/>
      <c r="AA42" s="87"/>
      <c r="AB42" s="106"/>
      <c r="AC42" s="238"/>
      <c r="AD42" s="87" t="s">
        <v>38</v>
      </c>
    </row>
    <row r="43" spans="1:31" s="461" customFormat="1" ht="25.5" customHeight="1" thickBot="1">
      <c r="A43" s="823" t="s">
        <v>90</v>
      </c>
      <c r="B43" s="824"/>
      <c r="C43" s="825"/>
      <c r="D43" s="543">
        <f>SUM(D38:D42)</f>
        <v>78</v>
      </c>
      <c r="E43" s="559">
        <f>SUM(E38,E39,E42)</f>
        <v>3</v>
      </c>
      <c r="F43" s="512">
        <f>SUM(F38:F42)</f>
        <v>33</v>
      </c>
      <c r="G43" s="514">
        <f>SUM(G40:G42)</f>
        <v>0</v>
      </c>
      <c r="H43" s="515">
        <v>30</v>
      </c>
      <c r="I43" s="739"/>
      <c r="J43" s="543">
        <v>0</v>
      </c>
      <c r="K43" s="453"/>
      <c r="L43" s="455"/>
      <c r="M43" s="811"/>
      <c r="N43" s="811"/>
      <c r="O43" s="812"/>
      <c r="P43" s="559"/>
      <c r="Q43" s="512">
        <v>0</v>
      </c>
      <c r="R43" s="514">
        <v>0</v>
      </c>
      <c r="S43" s="974">
        <f>SUM(S34:S42)</f>
        <v>15</v>
      </c>
      <c r="T43" s="975"/>
      <c r="U43" s="739"/>
      <c r="V43" s="569">
        <v>0</v>
      </c>
      <c r="W43" s="570">
        <v>0</v>
      </c>
      <c r="X43" s="570"/>
      <c r="Y43" s="518"/>
      <c r="Z43" s="469"/>
      <c r="AA43" s="572">
        <v>0</v>
      </c>
      <c r="AB43" s="574"/>
      <c r="AC43" s="469"/>
      <c r="AD43" s="575"/>
      <c r="AE43" s="547"/>
    </row>
    <row r="44" spans="1:30" ht="30" customHeight="1" thickBot="1">
      <c r="A44" s="898"/>
      <c r="B44" s="899"/>
      <c r="C44" s="899"/>
      <c r="D44" s="887" t="s">
        <v>33</v>
      </c>
      <c r="E44" s="76">
        <f>SUM(E16,E25,E33,E43)</f>
        <v>33</v>
      </c>
      <c r="F44" s="331">
        <f>SUM(F16,F25,F33,F43)</f>
        <v>344</v>
      </c>
      <c r="G44" s="331">
        <f>SUM(G16,G33,G43)</f>
        <v>35</v>
      </c>
      <c r="H44" s="331">
        <f>SUM(H16,H25,H33,H43)</f>
        <v>228</v>
      </c>
      <c r="I44" s="331">
        <f>SUM(I16,I25,I33,I43)</f>
        <v>95</v>
      </c>
      <c r="J44" s="331">
        <f>SUM(J16,J25,J33,J43)</f>
        <v>185</v>
      </c>
      <c r="K44" s="180"/>
      <c r="L44" s="40"/>
      <c r="M44" s="831"/>
      <c r="N44" s="832"/>
      <c r="O44" s="833"/>
      <c r="P44" s="77">
        <f>SUM(P16,P25,P33,P42)</f>
        <v>22</v>
      </c>
      <c r="Q44" s="332">
        <f>SUM(Q16,Q25,Q33)</f>
        <v>170</v>
      </c>
      <c r="R44" s="332">
        <f>SUM(R33,R43)</f>
        <v>12</v>
      </c>
      <c r="S44" s="976">
        <f>SUM(S16,S25,S33,S43)</f>
        <v>155</v>
      </c>
      <c r="T44" s="977"/>
      <c r="U44" s="332">
        <f>SUM(U16,U25,U33,U43)</f>
        <v>124</v>
      </c>
      <c r="V44" s="332">
        <f>SUM(V16,V25,V33,V43)</f>
        <v>152</v>
      </c>
      <c r="W44" s="333">
        <f>SUM(W25,W33,W36,W43)</f>
        <v>94</v>
      </c>
      <c r="X44" s="333">
        <f>SUM(X25,X33,X36,X43)</f>
        <v>6</v>
      </c>
      <c r="Y44" s="266">
        <f>SUM(Y33)</f>
        <v>5</v>
      </c>
      <c r="Z44" s="334"/>
      <c r="AA44" s="335">
        <f>SUM(AA36,AA39)</f>
        <v>120</v>
      </c>
      <c r="AB44" s="75">
        <f>SUM(AB36)</f>
        <v>3</v>
      </c>
      <c r="AC44" s="107"/>
      <c r="AD44" s="953"/>
    </row>
    <row r="45" spans="1:30" ht="15">
      <c r="A45" s="898"/>
      <c r="B45" s="899"/>
      <c r="C45" s="899"/>
      <c r="D45" s="887"/>
      <c r="E45" s="966">
        <f>SUM(E44)</f>
        <v>33</v>
      </c>
      <c r="F45" s="968">
        <f>SUM(F44:J44)</f>
        <v>887</v>
      </c>
      <c r="G45" s="969"/>
      <c r="H45" s="969"/>
      <c r="I45" s="969"/>
      <c r="J45" s="969"/>
      <c r="K45" s="969"/>
      <c r="L45" s="970"/>
      <c r="M45" s="834"/>
      <c r="N45" s="835"/>
      <c r="O45" s="836"/>
      <c r="P45" s="829">
        <f>SUM(P44,Y44,AB44)</f>
        <v>30</v>
      </c>
      <c r="Q45" s="947">
        <v>833</v>
      </c>
      <c r="R45" s="948"/>
      <c r="S45" s="948"/>
      <c r="T45" s="948"/>
      <c r="U45" s="948"/>
      <c r="V45" s="948"/>
      <c r="W45" s="948"/>
      <c r="X45" s="948"/>
      <c r="Y45" s="948"/>
      <c r="Z45" s="948"/>
      <c r="AA45" s="948"/>
      <c r="AB45" s="948"/>
      <c r="AC45" s="948"/>
      <c r="AD45" s="954"/>
    </row>
    <row r="46" spans="1:30" ht="15.75" thickBot="1">
      <c r="A46" s="900"/>
      <c r="B46" s="901"/>
      <c r="C46" s="901"/>
      <c r="D46" s="888"/>
      <c r="E46" s="967"/>
      <c r="F46" s="971"/>
      <c r="G46" s="972"/>
      <c r="H46" s="972"/>
      <c r="I46" s="972"/>
      <c r="J46" s="972"/>
      <c r="K46" s="972"/>
      <c r="L46" s="973"/>
      <c r="M46" s="837"/>
      <c r="N46" s="838"/>
      <c r="O46" s="839"/>
      <c r="P46" s="830"/>
      <c r="Q46" s="949"/>
      <c r="R46" s="950"/>
      <c r="S46" s="950"/>
      <c r="T46" s="950"/>
      <c r="U46" s="950"/>
      <c r="V46" s="950"/>
      <c r="W46" s="950"/>
      <c r="X46" s="950"/>
      <c r="Y46" s="950"/>
      <c r="Z46" s="950"/>
      <c r="AA46" s="950"/>
      <c r="AB46" s="950"/>
      <c r="AC46" s="950"/>
      <c r="AD46" s="955"/>
    </row>
    <row r="47" spans="1:31" ht="23.25">
      <c r="A47" s="965">
        <f>SUM(F45,Q45)</f>
        <v>1720</v>
      </c>
      <c r="B47" s="965"/>
      <c r="C47" s="965"/>
      <c r="D47" s="965"/>
      <c r="E47" s="965"/>
      <c r="F47" s="965"/>
      <c r="G47" s="965"/>
      <c r="H47" s="965"/>
      <c r="I47" s="965"/>
      <c r="J47" s="965"/>
      <c r="K47" s="965"/>
      <c r="L47" s="965"/>
      <c r="M47" s="965"/>
      <c r="N47" s="965"/>
      <c r="O47" s="965"/>
      <c r="P47" s="965"/>
      <c r="Q47" s="965"/>
      <c r="R47" s="965"/>
      <c r="S47" s="965"/>
      <c r="T47" s="965"/>
      <c r="U47" s="965"/>
      <c r="V47" s="965"/>
      <c r="W47" s="965"/>
      <c r="X47" s="965"/>
      <c r="Y47" s="965"/>
      <c r="Z47" s="965"/>
      <c r="AA47" s="965"/>
      <c r="AB47" s="965"/>
      <c r="AC47" s="965"/>
      <c r="AD47" s="965"/>
      <c r="AE47">
        <f>A47</f>
        <v>1720</v>
      </c>
    </row>
    <row r="48" ht="0.75" customHeight="1"/>
    <row r="49" spans="5:16" ht="15">
      <c r="E49">
        <f>E45</f>
        <v>33</v>
      </c>
      <c r="P49">
        <f>P45</f>
        <v>30</v>
      </c>
    </row>
    <row r="71" ht="15">
      <c r="M71" t="s">
        <v>33</v>
      </c>
    </row>
  </sheetData>
  <sheetProtection/>
  <mergeCells count="121">
    <mergeCell ref="A5:C7"/>
    <mergeCell ref="C2:AD2"/>
    <mergeCell ref="T3:AD3"/>
    <mergeCell ref="A47:AD47"/>
    <mergeCell ref="E45:E46"/>
    <mergeCell ref="F45:L46"/>
    <mergeCell ref="M40:O40"/>
    <mergeCell ref="M42:O42"/>
    <mergeCell ref="S43:T43"/>
    <mergeCell ref="S44:T44"/>
    <mergeCell ref="Q45:AC46"/>
    <mergeCell ref="S32:T32"/>
    <mergeCell ref="AD44:AD46"/>
    <mergeCell ref="S23:T23"/>
    <mergeCell ref="S33:T33"/>
    <mergeCell ref="S35:T35"/>
    <mergeCell ref="S41:T41"/>
    <mergeCell ref="S11:T11"/>
    <mergeCell ref="S12:T12"/>
    <mergeCell ref="S13:T13"/>
    <mergeCell ref="S37:T37"/>
    <mergeCell ref="S39:T39"/>
    <mergeCell ref="S14:T14"/>
    <mergeCell ref="S15:T15"/>
    <mergeCell ref="F17:AD17"/>
    <mergeCell ref="S29:T29"/>
    <mergeCell ref="S22:T22"/>
    <mergeCell ref="S7:T7"/>
    <mergeCell ref="S9:T9"/>
    <mergeCell ref="A16:C16"/>
    <mergeCell ref="A25:C25"/>
    <mergeCell ref="B32:C32"/>
    <mergeCell ref="M36:O36"/>
    <mergeCell ref="M28:O28"/>
    <mergeCell ref="A17:E17"/>
    <mergeCell ref="B18:C18"/>
    <mergeCell ref="S28:T28"/>
    <mergeCell ref="M10:O10"/>
    <mergeCell ref="B15:C15"/>
    <mergeCell ref="B39:C39"/>
    <mergeCell ref="A26:E26"/>
    <mergeCell ref="M27:O27"/>
    <mergeCell ref="B19:C19"/>
    <mergeCell ref="F34:AD34"/>
    <mergeCell ref="S31:T31"/>
    <mergeCell ref="AB26:AD26"/>
    <mergeCell ref="S10:T10"/>
    <mergeCell ref="B20:C20"/>
    <mergeCell ref="M31:O31"/>
    <mergeCell ref="M19:O19"/>
    <mergeCell ref="M20:O20"/>
    <mergeCell ref="M21:O21"/>
    <mergeCell ref="M22:O22"/>
    <mergeCell ref="B30:C30"/>
    <mergeCell ref="M24:O24"/>
    <mergeCell ref="A44:C46"/>
    <mergeCell ref="D44:D46"/>
    <mergeCell ref="B21:C21"/>
    <mergeCell ref="B22:C22"/>
    <mergeCell ref="B23:C23"/>
    <mergeCell ref="B24:C24"/>
    <mergeCell ref="B27:C27"/>
    <mergeCell ref="A34:E34"/>
    <mergeCell ref="B28:C28"/>
    <mergeCell ref="D5:D7"/>
    <mergeCell ref="F5:AD5"/>
    <mergeCell ref="E6:O6"/>
    <mergeCell ref="P6:AC6"/>
    <mergeCell ref="S40:T40"/>
    <mergeCell ref="S42:T42"/>
    <mergeCell ref="S36:T36"/>
    <mergeCell ref="AD6:AD7"/>
    <mergeCell ref="M11:O11"/>
    <mergeCell ref="M12:O12"/>
    <mergeCell ref="M7:O7"/>
    <mergeCell ref="F8:AD8"/>
    <mergeCell ref="A2:B4"/>
    <mergeCell ref="B9:C9"/>
    <mergeCell ref="B10:C10"/>
    <mergeCell ref="B11:C11"/>
    <mergeCell ref="M9:O9"/>
    <mergeCell ref="A8:E8"/>
    <mergeCell ref="J4:K4"/>
    <mergeCell ref="R4:AD4"/>
    <mergeCell ref="B14:C14"/>
    <mergeCell ref="B12:C12"/>
    <mergeCell ref="B13:C13"/>
    <mergeCell ref="M14:O14"/>
    <mergeCell ref="M13:O13"/>
    <mergeCell ref="B29:C29"/>
    <mergeCell ref="M23:O23"/>
    <mergeCell ref="M25:O25"/>
    <mergeCell ref="M16:O16"/>
    <mergeCell ref="M18:O18"/>
    <mergeCell ref="P45:P46"/>
    <mergeCell ref="M44:O46"/>
    <mergeCell ref="M41:O41"/>
    <mergeCell ref="M33:O33"/>
    <mergeCell ref="B31:C31"/>
    <mergeCell ref="B40:C40"/>
    <mergeCell ref="B38:C38"/>
    <mergeCell ref="B41:C41"/>
    <mergeCell ref="B42:C42"/>
    <mergeCell ref="B35:C35"/>
    <mergeCell ref="M43:O43"/>
    <mergeCell ref="A37:D37"/>
    <mergeCell ref="S30:T30"/>
    <mergeCell ref="A33:C33"/>
    <mergeCell ref="A36:C36"/>
    <mergeCell ref="A43:C43"/>
    <mergeCell ref="M39:O39"/>
    <mergeCell ref="M15:O15"/>
    <mergeCell ref="S16:T16"/>
    <mergeCell ref="S18:T18"/>
    <mergeCell ref="M32:O32"/>
    <mergeCell ref="S24:T24"/>
    <mergeCell ref="S25:T25"/>
    <mergeCell ref="S27:T27"/>
    <mergeCell ref="S20:T20"/>
    <mergeCell ref="S21:T21"/>
    <mergeCell ref="S19:T19"/>
  </mergeCells>
  <printOptions/>
  <pageMargins left="0.2362204724409449" right="0.03937007874015748" top="0" bottom="0" header="0" footer="0"/>
  <pageSetup fitToHeight="0" fitToWidth="1" horizontalDpi="600" verticalDpi="600" orientation="landscape" paperSize="8" scale="77" r:id="rId1"/>
  <rowBreaks count="1" manualBreakCount="1">
    <brk id="48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70" zoomScaleSheetLayoutView="70" zoomScalePageLayoutView="0" workbookViewId="0" topLeftCell="A10">
      <selection activeCell="AM27" sqref="AM27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3.8515625" style="0" customWidth="1"/>
    <col min="4" max="4" width="10.8515625" style="0" customWidth="1"/>
    <col min="5" max="5" width="9.00390625" style="0" customWidth="1"/>
    <col min="7" max="8" width="8.140625" style="0" customWidth="1"/>
    <col min="10" max="10" width="9.140625" style="0" customWidth="1"/>
    <col min="11" max="12" width="9.140625" style="0" hidden="1" customWidth="1"/>
    <col min="13" max="16" width="9.140625" style="0" customWidth="1"/>
    <col min="17" max="17" width="10.140625" style="0" customWidth="1"/>
    <col min="18" max="18" width="11.28125" style="0" customWidth="1"/>
    <col min="21" max="22" width="8.57421875" style="0" customWidth="1"/>
    <col min="23" max="23" width="8.7109375" style="0" customWidth="1"/>
    <col min="24" max="25" width="10.7109375" style="0" customWidth="1"/>
    <col min="26" max="26" width="6.28125" style="0" customWidth="1"/>
    <col min="27" max="27" width="7.57421875" style="0" hidden="1" customWidth="1"/>
    <col min="28" max="28" width="6.421875" style="0" customWidth="1"/>
    <col min="29" max="29" width="6.140625" style="0" customWidth="1"/>
    <col min="30" max="30" width="0.13671875" style="0" hidden="1" customWidth="1"/>
  </cols>
  <sheetData>
    <row r="1" spans="1:31" ht="13.5" customHeight="1">
      <c r="A1" s="875" t="s">
        <v>107</v>
      </c>
      <c r="B1" s="875"/>
      <c r="C1" s="978" t="s">
        <v>100</v>
      </c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</row>
    <row r="2" spans="1:31" ht="24" customHeight="1">
      <c r="A2" s="875"/>
      <c r="B2" s="875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</row>
    <row r="3" spans="1:31" ht="24.75" customHeight="1" thickBot="1">
      <c r="A3" s="876"/>
      <c r="B3" s="876"/>
      <c r="C3" s="718"/>
      <c r="D3" s="718"/>
      <c r="E3" s="1"/>
      <c r="F3" s="1"/>
      <c r="G3" s="1"/>
      <c r="H3" s="1"/>
      <c r="I3" s="1"/>
      <c r="J3" s="884"/>
      <c r="K3" s="884"/>
      <c r="L3" s="1"/>
      <c r="M3" s="1"/>
      <c r="N3" s="1"/>
      <c r="O3" s="1"/>
      <c r="P3" s="2"/>
      <c r="Q3" s="1"/>
      <c r="R3" s="1"/>
      <c r="S3" s="885" t="s">
        <v>105</v>
      </c>
      <c r="T3" s="885"/>
      <c r="U3" s="885"/>
      <c r="V3" s="885"/>
      <c r="W3" s="885"/>
      <c r="X3" s="885"/>
      <c r="Y3" s="885"/>
      <c r="Z3" s="885"/>
      <c r="AA3" s="885"/>
      <c r="AB3" s="885"/>
      <c r="AC3" s="885"/>
      <c r="AD3" s="885"/>
      <c r="AE3" s="885"/>
    </row>
    <row r="4" spans="1:31" ht="17.25" customHeight="1" thickBot="1">
      <c r="A4" s="891" t="s">
        <v>0</v>
      </c>
      <c r="B4" s="892"/>
      <c r="C4" s="893"/>
      <c r="D4" s="886" t="s">
        <v>1</v>
      </c>
      <c r="E4" s="3"/>
      <c r="F4" s="889" t="s">
        <v>2</v>
      </c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  <c r="T4" s="889"/>
      <c r="U4" s="889"/>
      <c r="V4" s="889"/>
      <c r="W4" s="889"/>
      <c r="X4" s="889"/>
      <c r="Y4" s="889"/>
      <c r="Z4" s="889"/>
      <c r="AA4" s="889"/>
      <c r="AB4" s="889"/>
      <c r="AC4" s="889"/>
      <c r="AD4" s="889"/>
      <c r="AE4" s="890"/>
    </row>
    <row r="5" spans="1:31" ht="16.5" customHeight="1" thickBot="1">
      <c r="A5" s="957"/>
      <c r="B5" s="958"/>
      <c r="C5" s="959"/>
      <c r="D5" s="887"/>
      <c r="E5" s="891" t="s">
        <v>44</v>
      </c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3"/>
      <c r="Q5" s="892" t="s">
        <v>45</v>
      </c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6" t="s">
        <v>12</v>
      </c>
    </row>
    <row r="6" spans="1:31" ht="23.25" thickBot="1">
      <c r="A6" s="960"/>
      <c r="B6" s="961"/>
      <c r="C6" s="962"/>
      <c r="D6" s="898"/>
      <c r="E6" s="49" t="s">
        <v>6</v>
      </c>
      <c r="F6" s="591" t="s">
        <v>7</v>
      </c>
      <c r="G6" s="592" t="s">
        <v>8</v>
      </c>
      <c r="H6" s="9" t="s">
        <v>114</v>
      </c>
      <c r="I6" s="592" t="s">
        <v>34</v>
      </c>
      <c r="J6" s="593" t="s">
        <v>9</v>
      </c>
      <c r="K6" s="140" t="s">
        <v>10</v>
      </c>
      <c r="L6" s="594" t="s">
        <v>6</v>
      </c>
      <c r="M6" s="140" t="s">
        <v>10</v>
      </c>
      <c r="N6" s="764" t="s">
        <v>118</v>
      </c>
      <c r="O6" s="181" t="s">
        <v>6</v>
      </c>
      <c r="P6" s="282" t="s">
        <v>12</v>
      </c>
      <c r="Q6" s="181" t="s">
        <v>6</v>
      </c>
      <c r="R6" s="283" t="s">
        <v>7</v>
      </c>
      <c r="S6" s="142" t="s">
        <v>8</v>
      </c>
      <c r="T6" s="9" t="s">
        <v>114</v>
      </c>
      <c r="U6" s="142" t="s">
        <v>34</v>
      </c>
      <c r="V6" s="979" t="s">
        <v>9</v>
      </c>
      <c r="W6" s="980"/>
      <c r="X6" s="140" t="s">
        <v>10</v>
      </c>
      <c r="Y6" s="764" t="s">
        <v>118</v>
      </c>
      <c r="Z6" s="141" t="s">
        <v>6</v>
      </c>
      <c r="AA6" s="284"/>
      <c r="AB6" s="285" t="s">
        <v>11</v>
      </c>
      <c r="AC6" s="286" t="s">
        <v>6</v>
      </c>
      <c r="AD6" s="287"/>
      <c r="AE6" s="897"/>
    </row>
    <row r="7" spans="1:31" ht="15.75" thickBot="1">
      <c r="A7" s="907" t="s">
        <v>83</v>
      </c>
      <c r="B7" s="920"/>
      <c r="C7" s="920"/>
      <c r="D7" s="920"/>
      <c r="E7" s="921"/>
      <c r="F7" s="872"/>
      <c r="G7" s="873"/>
      <c r="H7" s="873"/>
      <c r="I7" s="873"/>
      <c r="J7" s="873"/>
      <c r="K7" s="873"/>
      <c r="L7" s="873"/>
      <c r="M7" s="873"/>
      <c r="N7" s="873"/>
      <c r="O7" s="873"/>
      <c r="P7" s="873"/>
      <c r="Q7" s="873"/>
      <c r="R7" s="873"/>
      <c r="S7" s="873"/>
      <c r="T7" s="873"/>
      <c r="U7" s="873"/>
      <c r="V7" s="873"/>
      <c r="W7" s="873"/>
      <c r="X7" s="873"/>
      <c r="Y7" s="873"/>
      <c r="Z7" s="873"/>
      <c r="AA7" s="873"/>
      <c r="AB7" s="873"/>
      <c r="AC7" s="873"/>
      <c r="AD7" s="873"/>
      <c r="AE7" s="874"/>
    </row>
    <row r="8" spans="1:31" ht="22.5" customHeight="1" thickBot="1">
      <c r="A8" s="722"/>
      <c r="B8" s="981" t="s">
        <v>29</v>
      </c>
      <c r="C8" s="982"/>
      <c r="D8" s="202">
        <v>30</v>
      </c>
      <c r="E8" s="360">
        <v>1</v>
      </c>
      <c r="F8" s="34">
        <v>23</v>
      </c>
      <c r="G8" s="35"/>
      <c r="H8" s="35"/>
      <c r="I8" s="35">
        <v>7</v>
      </c>
      <c r="J8" s="35"/>
      <c r="K8" s="595"/>
      <c r="L8" s="596"/>
      <c r="M8" s="597"/>
      <c r="N8" s="597"/>
      <c r="O8" s="598"/>
      <c r="P8" s="599" t="s">
        <v>38</v>
      </c>
      <c r="Q8" s="600"/>
      <c r="R8" s="601"/>
      <c r="S8" s="602"/>
      <c r="T8" s="602"/>
      <c r="U8" s="602"/>
      <c r="V8" s="983"/>
      <c r="W8" s="984"/>
      <c r="X8" s="603"/>
      <c r="Y8" s="759"/>
      <c r="Z8" s="604"/>
      <c r="AA8" s="605"/>
      <c r="AB8" s="603"/>
      <c r="AC8" s="604"/>
      <c r="AD8" s="605"/>
      <c r="AE8" s="276"/>
    </row>
    <row r="9" spans="1:32" s="461" customFormat="1" ht="16.5" thickBot="1">
      <c r="A9" s="985" t="s">
        <v>90</v>
      </c>
      <c r="B9" s="986"/>
      <c r="C9" s="987"/>
      <c r="D9" s="471">
        <f>SUM(D8:D8)</f>
        <v>30</v>
      </c>
      <c r="E9" s="472">
        <f>SUM(E8)</f>
        <v>1</v>
      </c>
      <c r="F9" s="473">
        <f aca="true" t="shared" si="0" ref="F9:L9">SUM(F8:F8)</f>
        <v>23</v>
      </c>
      <c r="G9" s="474">
        <f t="shared" si="0"/>
        <v>0</v>
      </c>
      <c r="H9" s="474"/>
      <c r="I9" s="474">
        <f t="shared" si="0"/>
        <v>7</v>
      </c>
      <c r="J9" s="475">
        <f t="shared" si="0"/>
        <v>0</v>
      </c>
      <c r="K9" s="476">
        <f t="shared" si="0"/>
        <v>0</v>
      </c>
      <c r="L9" s="476">
        <f t="shared" si="0"/>
        <v>0</v>
      </c>
      <c r="M9" s="476"/>
      <c r="N9" s="765"/>
      <c r="O9" s="477"/>
      <c r="P9" s="478"/>
      <c r="Q9" s="479"/>
      <c r="R9" s="480"/>
      <c r="S9" s="481"/>
      <c r="T9" s="481"/>
      <c r="U9" s="481"/>
      <c r="V9" s="988"/>
      <c r="W9" s="989"/>
      <c r="X9" s="482"/>
      <c r="Y9" s="714"/>
      <c r="Z9" s="483"/>
      <c r="AA9" s="484"/>
      <c r="AB9" s="482"/>
      <c r="AC9" s="483"/>
      <c r="AD9" s="484"/>
      <c r="AE9" s="482"/>
      <c r="AF9" s="547"/>
    </row>
    <row r="10" spans="1:31" ht="15.75" thickBot="1">
      <c r="A10" s="907" t="s">
        <v>30</v>
      </c>
      <c r="B10" s="920"/>
      <c r="C10" s="920"/>
      <c r="D10" s="920"/>
      <c r="E10" s="277"/>
      <c r="F10" s="944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6"/>
    </row>
    <row r="11" spans="1:31" ht="21" customHeight="1" thickBot="1">
      <c r="A11" s="202"/>
      <c r="B11" s="990" t="s">
        <v>13</v>
      </c>
      <c r="C11" s="991"/>
      <c r="D11" s="58">
        <f>SUM(G11+S11)</f>
        <v>60</v>
      </c>
      <c r="E11" s="360">
        <v>1</v>
      </c>
      <c r="F11" s="34"/>
      <c r="G11" s="35">
        <v>30</v>
      </c>
      <c r="H11" s="35"/>
      <c r="I11" s="35"/>
      <c r="J11" s="35"/>
      <c r="K11" s="376"/>
      <c r="L11" s="132"/>
      <c r="M11" s="103"/>
      <c r="N11" s="103"/>
      <c r="O11" s="360"/>
      <c r="P11" s="377" t="s">
        <v>38</v>
      </c>
      <c r="Q11" s="136">
        <v>1</v>
      </c>
      <c r="R11" s="37"/>
      <c r="S11" s="38">
        <v>30</v>
      </c>
      <c r="T11" s="38"/>
      <c r="U11" s="38"/>
      <c r="V11" s="992"/>
      <c r="W11" s="993"/>
      <c r="X11" s="361"/>
      <c r="Y11" s="754"/>
      <c r="Z11" s="378"/>
      <c r="AA11" s="39"/>
      <c r="AB11" s="361"/>
      <c r="AC11" s="112"/>
      <c r="AD11" s="58"/>
      <c r="AE11" s="379" t="s">
        <v>94</v>
      </c>
    </row>
    <row r="12" spans="1:32" s="461" customFormat="1" ht="16.5" customHeight="1" thickBot="1">
      <c r="A12" s="928" t="s">
        <v>90</v>
      </c>
      <c r="B12" s="929"/>
      <c r="C12" s="994"/>
      <c r="D12" s="713">
        <v>60</v>
      </c>
      <c r="E12" s="472">
        <f>SUM(E11)</f>
        <v>1</v>
      </c>
      <c r="F12" s="485"/>
      <c r="G12" s="486">
        <f>SUM(G11)</f>
        <v>30</v>
      </c>
      <c r="H12" s="486"/>
      <c r="I12" s="486"/>
      <c r="J12" s="486"/>
      <c r="K12" s="487"/>
      <c r="L12" s="488"/>
      <c r="M12" s="468">
        <v>0</v>
      </c>
      <c r="N12" s="468"/>
      <c r="O12" s="463"/>
      <c r="P12" s="489"/>
      <c r="Q12" s="472">
        <f>SUM(Q11)</f>
        <v>1</v>
      </c>
      <c r="R12" s="490"/>
      <c r="S12" s="487">
        <f>SUM(S11)</f>
        <v>30</v>
      </c>
      <c r="T12" s="487"/>
      <c r="U12" s="487"/>
      <c r="V12" s="995"/>
      <c r="W12" s="866"/>
      <c r="X12" s="465"/>
      <c r="Y12" s="730"/>
      <c r="Z12" s="491"/>
      <c r="AA12" s="703"/>
      <c r="AB12" s="465"/>
      <c r="AC12" s="492"/>
      <c r="AD12" s="730"/>
      <c r="AE12" s="465"/>
      <c r="AF12" s="547"/>
    </row>
    <row r="13" spans="1:31" ht="16.5" customHeight="1" thickBot="1">
      <c r="A13" s="907" t="s">
        <v>82</v>
      </c>
      <c r="B13" s="920"/>
      <c r="C13" s="920"/>
      <c r="D13" s="921"/>
      <c r="E13" s="278"/>
      <c r="F13" s="944"/>
      <c r="G13" s="945"/>
      <c r="H13" s="945"/>
      <c r="I13" s="945"/>
      <c r="J13" s="945"/>
      <c r="K13" s="945"/>
      <c r="L13" s="945"/>
      <c r="M13" s="945"/>
      <c r="N13" s="945"/>
      <c r="O13" s="945"/>
      <c r="P13" s="945"/>
      <c r="Q13" s="945"/>
      <c r="R13" s="945"/>
      <c r="S13" s="945"/>
      <c r="T13" s="945"/>
      <c r="U13" s="945"/>
      <c r="V13" s="945"/>
      <c r="W13" s="945"/>
      <c r="X13" s="945"/>
      <c r="Y13" s="945"/>
      <c r="Z13" s="945"/>
      <c r="AA13" s="945"/>
      <c r="AB13" s="945"/>
      <c r="AC13" s="945"/>
      <c r="AD13" s="945"/>
      <c r="AE13" s="946"/>
    </row>
    <row r="14" spans="1:31" ht="21" customHeight="1" thickBot="1">
      <c r="A14" s="721"/>
      <c r="B14" s="996" t="s">
        <v>46</v>
      </c>
      <c r="C14" s="997"/>
      <c r="D14" s="201">
        <v>15</v>
      </c>
      <c r="E14" s="136"/>
      <c r="F14" s="203"/>
      <c r="G14" s="117"/>
      <c r="H14" s="117"/>
      <c r="I14" s="117"/>
      <c r="J14" s="133"/>
      <c r="K14" s="134"/>
      <c r="L14" s="137"/>
      <c r="M14" s="135"/>
      <c r="N14" s="135"/>
      <c r="O14" s="136"/>
      <c r="P14" s="205"/>
      <c r="Q14" s="136">
        <v>1</v>
      </c>
      <c r="R14" s="169">
        <v>10</v>
      </c>
      <c r="S14" s="118"/>
      <c r="T14" s="118"/>
      <c r="U14" s="118">
        <v>5</v>
      </c>
      <c r="V14" s="998"/>
      <c r="W14" s="999"/>
      <c r="X14" s="177"/>
      <c r="Y14" s="756"/>
      <c r="Z14" s="206"/>
      <c r="AA14" s="116"/>
      <c r="AB14" s="207"/>
      <c r="AC14" s="206"/>
      <c r="AD14" s="116"/>
      <c r="AE14" s="138" t="s">
        <v>38</v>
      </c>
    </row>
    <row r="15" spans="1:32" s="461" customFormat="1" ht="18.75" customHeight="1" thickBot="1">
      <c r="A15" s="928" t="s">
        <v>90</v>
      </c>
      <c r="B15" s="929"/>
      <c r="C15" s="930"/>
      <c r="D15" s="737">
        <f>SUM(D14)</f>
        <v>15</v>
      </c>
      <c r="E15" s="493">
        <v>2</v>
      </c>
      <c r="F15" s="494"/>
      <c r="G15" s="486">
        <f>SUM(G14)</f>
        <v>0</v>
      </c>
      <c r="H15" s="486"/>
      <c r="I15" s="487"/>
      <c r="J15" s="703"/>
      <c r="K15" s="470"/>
      <c r="L15" s="488"/>
      <c r="M15" s="495">
        <v>0</v>
      </c>
      <c r="N15" s="495"/>
      <c r="O15" s="496"/>
      <c r="P15" s="497"/>
      <c r="Q15" s="472">
        <f>SUM(Q14)</f>
        <v>1</v>
      </c>
      <c r="R15" s="490">
        <f>SUM(R14)</f>
        <v>10</v>
      </c>
      <c r="S15" s="487">
        <f>SUM(S14)</f>
        <v>0</v>
      </c>
      <c r="T15" s="487"/>
      <c r="U15" s="487">
        <f>SUM(U14)</f>
        <v>5</v>
      </c>
      <c r="V15" s="995"/>
      <c r="W15" s="866"/>
      <c r="X15" s="465"/>
      <c r="Y15" s="704"/>
      <c r="Z15" s="492"/>
      <c r="AA15" s="730"/>
      <c r="AB15" s="465"/>
      <c r="AC15" s="463"/>
      <c r="AD15" s="730"/>
      <c r="AE15" s="465"/>
      <c r="AF15" s="547"/>
    </row>
    <row r="16" spans="1:31" ht="24.75" customHeight="1" thickBot="1">
      <c r="A16" s="907" t="s">
        <v>32</v>
      </c>
      <c r="B16" s="920"/>
      <c r="C16" s="920"/>
      <c r="D16" s="920"/>
      <c r="E16" s="277"/>
      <c r="F16" s="944"/>
      <c r="G16" s="945"/>
      <c r="H16" s="945"/>
      <c r="I16" s="945"/>
      <c r="J16" s="945"/>
      <c r="K16" s="945"/>
      <c r="L16" s="945"/>
      <c r="M16" s="945"/>
      <c r="N16" s="945"/>
      <c r="O16" s="945"/>
      <c r="P16" s="945"/>
      <c r="Q16" s="945"/>
      <c r="R16" s="945"/>
      <c r="S16" s="945"/>
      <c r="T16" s="945"/>
      <c r="U16" s="945"/>
      <c r="V16" s="945"/>
      <c r="W16" s="945"/>
      <c r="X16" s="945"/>
      <c r="Y16" s="945"/>
      <c r="Z16" s="945"/>
      <c r="AA16" s="945"/>
      <c r="AB16" s="945"/>
      <c r="AC16" s="945"/>
      <c r="AD16" s="945"/>
      <c r="AE16" s="946"/>
    </row>
    <row r="17" spans="1:31" ht="31.5" customHeight="1" thickBot="1">
      <c r="A17" s="1000" t="s">
        <v>87</v>
      </c>
      <c r="B17" s="1001"/>
      <c r="C17" s="1001"/>
      <c r="D17" s="326">
        <v>90</v>
      </c>
      <c r="E17" s="328">
        <v>4</v>
      </c>
      <c r="F17" s="327">
        <f>SUM(F18,F19)</f>
        <v>50</v>
      </c>
      <c r="G17" s="319">
        <f>SUM(G19)</f>
        <v>10</v>
      </c>
      <c r="H17" s="319"/>
      <c r="I17" s="319">
        <f>SUM(I18,I19)</f>
        <v>30</v>
      </c>
      <c r="J17" s="303"/>
      <c r="K17" s="303"/>
      <c r="L17" s="307"/>
      <c r="M17" s="308">
        <f>SUM(M18,M19)</f>
        <v>100</v>
      </c>
      <c r="N17" s="308">
        <f>SUM(N18,N19)</f>
        <v>20</v>
      </c>
      <c r="O17" s="380"/>
      <c r="P17" s="1002" t="s">
        <v>37</v>
      </c>
      <c r="Q17" s="308"/>
      <c r="R17" s="302"/>
      <c r="S17" s="303"/>
      <c r="T17" s="303"/>
      <c r="U17" s="303"/>
      <c r="V17" s="1005"/>
      <c r="W17" s="1006"/>
      <c r="X17" s="308"/>
      <c r="Y17" s="383"/>
      <c r="Z17" s="381"/>
      <c r="AA17" s="711"/>
      <c r="AB17" s="308"/>
      <c r="AC17" s="382"/>
      <c r="AD17" s="383"/>
      <c r="AE17" s="384"/>
    </row>
    <row r="18" spans="1:31" ht="21" customHeight="1">
      <c r="A18" s="26"/>
      <c r="B18" s="1007" t="s">
        <v>35</v>
      </c>
      <c r="C18" s="1008"/>
      <c r="D18" s="224">
        <v>30</v>
      </c>
      <c r="E18" s="275">
        <v>1</v>
      </c>
      <c r="F18" s="746">
        <v>20</v>
      </c>
      <c r="G18" s="28"/>
      <c r="H18" s="28"/>
      <c r="I18" s="28">
        <v>10</v>
      </c>
      <c r="J18" s="745"/>
      <c r="K18" s="71" t="s">
        <v>38</v>
      </c>
      <c r="L18" s="129"/>
      <c r="M18" s="163"/>
      <c r="N18" s="163"/>
      <c r="O18" s="275"/>
      <c r="P18" s="1003"/>
      <c r="Q18" s="171"/>
      <c r="R18" s="728"/>
      <c r="S18" s="30"/>
      <c r="T18" s="30"/>
      <c r="U18" s="30"/>
      <c r="V18" s="807"/>
      <c r="W18" s="1009"/>
      <c r="X18" s="163"/>
      <c r="Y18" s="752"/>
      <c r="Z18" s="96"/>
      <c r="AA18" s="57"/>
      <c r="AB18" s="163"/>
      <c r="AC18" s="96"/>
      <c r="AD18" s="57"/>
      <c r="AE18" s="364"/>
    </row>
    <row r="19" spans="1:31" ht="21" customHeight="1" thickBot="1">
      <c r="A19" s="722"/>
      <c r="B19" s="1010" t="s">
        <v>60</v>
      </c>
      <c r="C19" s="1011"/>
      <c r="D19" s="202">
        <v>60</v>
      </c>
      <c r="E19" s="360">
        <v>3</v>
      </c>
      <c r="F19" s="34">
        <v>30</v>
      </c>
      <c r="G19" s="35">
        <v>10</v>
      </c>
      <c r="H19" s="35"/>
      <c r="I19" s="35">
        <v>20</v>
      </c>
      <c r="J19" s="36"/>
      <c r="K19" s="78" t="s">
        <v>37</v>
      </c>
      <c r="L19" s="132"/>
      <c r="M19" s="361">
        <v>100</v>
      </c>
      <c r="N19" s="776">
        <v>20</v>
      </c>
      <c r="O19" s="112">
        <v>6</v>
      </c>
      <c r="P19" s="1004"/>
      <c r="Q19" s="172"/>
      <c r="R19" s="37"/>
      <c r="S19" s="38"/>
      <c r="T19" s="38"/>
      <c r="U19" s="38"/>
      <c r="V19" s="803"/>
      <c r="W19" s="1012"/>
      <c r="X19" s="361"/>
      <c r="Y19" s="758"/>
      <c r="Z19" s="112"/>
      <c r="AA19" s="56"/>
      <c r="AB19" s="359"/>
      <c r="AC19" s="166"/>
      <c r="AD19" s="56"/>
      <c r="AE19" s="365"/>
    </row>
    <row r="20" spans="1:31" ht="27" customHeight="1" thickBot="1">
      <c r="A20" s="1000" t="s">
        <v>61</v>
      </c>
      <c r="B20" s="1001"/>
      <c r="C20" s="1013"/>
      <c r="D20" s="326">
        <v>90</v>
      </c>
      <c r="E20" s="324">
        <v>4</v>
      </c>
      <c r="F20" s="327">
        <f>SUM(F21,F22)</f>
        <v>50</v>
      </c>
      <c r="G20" s="319">
        <f>SUM(G22)</f>
        <v>10</v>
      </c>
      <c r="H20" s="319"/>
      <c r="I20" s="319">
        <f>SUM(I21,I22)</f>
        <v>30</v>
      </c>
      <c r="J20" s="303"/>
      <c r="K20" s="303"/>
      <c r="L20" s="307"/>
      <c r="M20" s="308">
        <f>SUM(M21,M22)</f>
        <v>70</v>
      </c>
      <c r="N20" s="308">
        <f>SUM(N21,N22)</f>
        <v>10</v>
      </c>
      <c r="O20" s="380"/>
      <c r="P20" s="385"/>
      <c r="Q20" s="308"/>
      <c r="R20" s="302"/>
      <c r="S20" s="303"/>
      <c r="T20" s="303"/>
      <c r="U20" s="303"/>
      <c r="V20" s="1005"/>
      <c r="W20" s="1006"/>
      <c r="X20" s="308"/>
      <c r="Y20" s="712"/>
      <c r="Z20" s="382"/>
      <c r="AA20" s="383"/>
      <c r="AB20" s="308"/>
      <c r="AC20" s="382"/>
      <c r="AD20" s="59"/>
      <c r="AE20" s="1002" t="s">
        <v>37</v>
      </c>
    </row>
    <row r="21" spans="1:31" ht="19.5" customHeight="1">
      <c r="A21" s="26"/>
      <c r="B21" s="1014" t="s">
        <v>48</v>
      </c>
      <c r="C21" s="1015"/>
      <c r="D21" s="224">
        <v>30</v>
      </c>
      <c r="E21" s="275">
        <v>1</v>
      </c>
      <c r="F21" s="746">
        <v>20</v>
      </c>
      <c r="G21" s="28"/>
      <c r="H21" s="28"/>
      <c r="I21" s="28">
        <v>10</v>
      </c>
      <c r="J21" s="745"/>
      <c r="K21" s="71" t="s">
        <v>38</v>
      </c>
      <c r="L21" s="129"/>
      <c r="M21" s="163"/>
      <c r="N21" s="163"/>
      <c r="O21" s="275"/>
      <c r="P21" s="204" t="s">
        <v>36</v>
      </c>
      <c r="Q21" s="171"/>
      <c r="R21" s="728"/>
      <c r="S21" s="30"/>
      <c r="T21" s="30"/>
      <c r="U21" s="30"/>
      <c r="V21" s="807"/>
      <c r="W21" s="1009"/>
      <c r="X21" s="163"/>
      <c r="Y21" s="752"/>
      <c r="Z21" s="96"/>
      <c r="AA21" s="57"/>
      <c r="AB21" s="163"/>
      <c r="AC21" s="96"/>
      <c r="AD21" s="57"/>
      <c r="AE21" s="1003"/>
    </row>
    <row r="22" spans="1:31" ht="21" customHeight="1" thickBot="1">
      <c r="A22" s="17"/>
      <c r="B22" s="1016" t="s">
        <v>49</v>
      </c>
      <c r="C22" s="1017"/>
      <c r="D22" s="201">
        <v>60</v>
      </c>
      <c r="E22" s="274">
        <v>3</v>
      </c>
      <c r="F22" s="18">
        <v>30</v>
      </c>
      <c r="G22" s="19">
        <v>10</v>
      </c>
      <c r="H22" s="19"/>
      <c r="I22" s="19">
        <v>20</v>
      </c>
      <c r="J22" s="446"/>
      <c r="K22" s="68" t="s">
        <v>37</v>
      </c>
      <c r="L22" s="130"/>
      <c r="M22" s="359">
        <v>70</v>
      </c>
      <c r="N22" s="777">
        <v>10</v>
      </c>
      <c r="O22" s="274">
        <v>4</v>
      </c>
      <c r="P22" s="366" t="s">
        <v>36</v>
      </c>
      <c r="Q22" s="170"/>
      <c r="R22" s="21"/>
      <c r="S22" s="22"/>
      <c r="T22" s="22"/>
      <c r="U22" s="22"/>
      <c r="V22" s="803"/>
      <c r="W22" s="1012"/>
      <c r="X22" s="359">
        <v>80</v>
      </c>
      <c r="Y22" s="757"/>
      <c r="Z22" s="166">
        <v>4</v>
      </c>
      <c r="AA22" s="56"/>
      <c r="AB22" s="359"/>
      <c r="AC22" s="166"/>
      <c r="AD22" s="56"/>
      <c r="AE22" s="1004"/>
    </row>
    <row r="23" spans="1:31" ht="20.25" customHeight="1" thickBot="1">
      <c r="A23" s="1018" t="s">
        <v>71</v>
      </c>
      <c r="B23" s="1019"/>
      <c r="C23" s="1020"/>
      <c r="D23" s="329">
        <v>90</v>
      </c>
      <c r="E23" s="328">
        <v>4</v>
      </c>
      <c r="F23" s="327">
        <f>SUM(F24,F25)</f>
        <v>50</v>
      </c>
      <c r="G23" s="319">
        <f>SUM(G25)</f>
        <v>10</v>
      </c>
      <c r="H23" s="319"/>
      <c r="I23" s="319">
        <f>SUM(I24,I25)</f>
        <v>30</v>
      </c>
      <c r="J23" s="303"/>
      <c r="K23" s="303"/>
      <c r="L23" s="307"/>
      <c r="M23" s="308"/>
      <c r="N23" s="308"/>
      <c r="O23" s="380"/>
      <c r="P23" s="386"/>
      <c r="Q23" s="308"/>
      <c r="R23" s="302"/>
      <c r="S23" s="303"/>
      <c r="T23" s="303"/>
      <c r="U23" s="303"/>
      <c r="V23" s="1005"/>
      <c r="W23" s="1006"/>
      <c r="X23" s="308"/>
      <c r="Y23" s="383"/>
      <c r="Z23" s="381"/>
      <c r="AA23" s="711"/>
      <c r="AB23" s="308"/>
      <c r="AC23" s="382"/>
      <c r="AD23" s="59"/>
      <c r="AE23" s="1002" t="s">
        <v>37</v>
      </c>
    </row>
    <row r="24" spans="1:31" ht="19.5" customHeight="1">
      <c r="A24" s="26"/>
      <c r="B24" s="1021" t="s">
        <v>72</v>
      </c>
      <c r="C24" s="1022"/>
      <c r="D24" s="224">
        <v>30</v>
      </c>
      <c r="E24" s="275">
        <v>1</v>
      </c>
      <c r="F24" s="746">
        <v>20</v>
      </c>
      <c r="G24" s="28"/>
      <c r="H24" s="28"/>
      <c r="I24" s="28">
        <v>10</v>
      </c>
      <c r="J24" s="745"/>
      <c r="K24" s="71" t="s">
        <v>38</v>
      </c>
      <c r="L24" s="129"/>
      <c r="M24" s="163"/>
      <c r="N24" s="163"/>
      <c r="O24" s="275"/>
      <c r="P24" s="743" t="s">
        <v>36</v>
      </c>
      <c r="Q24" s="171"/>
      <c r="R24" s="728"/>
      <c r="S24" s="30"/>
      <c r="T24" s="30"/>
      <c r="U24" s="30" t="s">
        <v>33</v>
      </c>
      <c r="V24" s="807"/>
      <c r="W24" s="1009"/>
      <c r="X24" s="163"/>
      <c r="Y24" s="752"/>
      <c r="Z24" s="96"/>
      <c r="AA24" s="57"/>
      <c r="AB24" s="163"/>
      <c r="AC24" s="96"/>
      <c r="AD24" s="57"/>
      <c r="AE24" s="1003"/>
    </row>
    <row r="25" spans="1:31" ht="20.25" customHeight="1" thickBot="1">
      <c r="A25" s="167"/>
      <c r="B25" s="1023" t="s">
        <v>73</v>
      </c>
      <c r="C25" s="1024"/>
      <c r="D25" s="178">
        <v>60</v>
      </c>
      <c r="E25" s="108">
        <v>3</v>
      </c>
      <c r="F25" s="18">
        <v>30</v>
      </c>
      <c r="G25" s="19">
        <v>10</v>
      </c>
      <c r="H25" s="19"/>
      <c r="I25" s="19">
        <v>20</v>
      </c>
      <c r="J25" s="702"/>
      <c r="K25" s="149"/>
      <c r="L25" s="160"/>
      <c r="M25" s="123"/>
      <c r="N25" s="123"/>
      <c r="O25" s="108"/>
      <c r="P25" s="366" t="s">
        <v>36</v>
      </c>
      <c r="Q25" s="173"/>
      <c r="R25" s="744"/>
      <c r="S25" s="168"/>
      <c r="T25" s="168"/>
      <c r="U25" s="168"/>
      <c r="V25" s="803"/>
      <c r="W25" s="1012"/>
      <c r="X25" s="359">
        <v>105</v>
      </c>
      <c r="Y25" s="779">
        <v>15</v>
      </c>
      <c r="Z25" s="166">
        <v>6</v>
      </c>
      <c r="AA25" s="56"/>
      <c r="AB25" s="359"/>
      <c r="AC25" s="166"/>
      <c r="AD25" s="56"/>
      <c r="AE25" s="1004"/>
    </row>
    <row r="26" spans="1:31" ht="24.75" customHeight="1" thickBot="1">
      <c r="A26" s="1018" t="s">
        <v>85</v>
      </c>
      <c r="B26" s="1019"/>
      <c r="C26" s="1019"/>
      <c r="D26" s="316">
        <v>75</v>
      </c>
      <c r="E26" s="328">
        <v>3</v>
      </c>
      <c r="F26" s="327">
        <f>SUM(F27,F28)</f>
        <v>39</v>
      </c>
      <c r="G26" s="319">
        <f>SUM(G28)</f>
        <v>10</v>
      </c>
      <c r="H26" s="319"/>
      <c r="I26" s="319">
        <f>SUM(I27,I28)</f>
        <v>26</v>
      </c>
      <c r="J26" s="303"/>
      <c r="K26" s="387"/>
      <c r="L26" s="388"/>
      <c r="M26" s="308"/>
      <c r="N26" s="383"/>
      <c r="O26" s="428"/>
      <c r="P26" s="389"/>
      <c r="Q26" s="390"/>
      <c r="R26" s="302"/>
      <c r="S26" s="303"/>
      <c r="T26" s="303"/>
      <c r="U26" s="303"/>
      <c r="V26" s="1005"/>
      <c r="W26" s="1006"/>
      <c r="X26" s="308"/>
      <c r="Y26" s="393"/>
      <c r="Z26" s="381"/>
      <c r="AA26" s="391"/>
      <c r="AB26" s="392"/>
      <c r="AC26" s="380"/>
      <c r="AD26" s="192"/>
      <c r="AE26" s="1002" t="s">
        <v>37</v>
      </c>
    </row>
    <row r="27" spans="1:31" ht="22.5" customHeight="1">
      <c r="A27" s="722"/>
      <c r="B27" s="1025" t="s">
        <v>50</v>
      </c>
      <c r="C27" s="1026"/>
      <c r="D27" s="58">
        <v>35</v>
      </c>
      <c r="E27" s="296">
        <v>1</v>
      </c>
      <c r="F27" s="720">
        <v>23</v>
      </c>
      <c r="G27" s="13"/>
      <c r="H27" s="13"/>
      <c r="I27" s="13">
        <v>12</v>
      </c>
      <c r="J27" s="13"/>
      <c r="K27" s="78"/>
      <c r="L27" s="132"/>
      <c r="M27" s="93"/>
      <c r="N27" s="218"/>
      <c r="O27" s="145"/>
      <c r="P27" s="29" t="s">
        <v>36</v>
      </c>
      <c r="Q27" s="104"/>
      <c r="R27" s="728"/>
      <c r="S27" s="30"/>
      <c r="T27" s="30"/>
      <c r="U27" s="30" t="s">
        <v>33</v>
      </c>
      <c r="V27" s="807"/>
      <c r="W27" s="1009"/>
      <c r="X27" s="93"/>
      <c r="Y27" s="60"/>
      <c r="Z27" s="119"/>
      <c r="AA27" s="58"/>
      <c r="AB27" s="100"/>
      <c r="AC27" s="51"/>
      <c r="AD27" s="120"/>
      <c r="AE27" s="1003"/>
    </row>
    <row r="28" spans="1:31" ht="21" customHeight="1" thickBot="1">
      <c r="A28" s="17"/>
      <c r="B28" s="1027" t="s">
        <v>86</v>
      </c>
      <c r="C28" s="1028"/>
      <c r="D28" s="56">
        <v>40</v>
      </c>
      <c r="E28" s="295">
        <v>2</v>
      </c>
      <c r="F28" s="18">
        <v>16</v>
      </c>
      <c r="G28" s="19">
        <v>10</v>
      </c>
      <c r="H28" s="19"/>
      <c r="I28" s="19">
        <v>14</v>
      </c>
      <c r="J28" s="19"/>
      <c r="K28" s="78"/>
      <c r="L28" s="132"/>
      <c r="M28" s="102">
        <v>35</v>
      </c>
      <c r="N28" s="778">
        <v>5</v>
      </c>
      <c r="O28" s="214">
        <v>2</v>
      </c>
      <c r="P28" s="367"/>
      <c r="Q28" s="288"/>
      <c r="R28" s="744"/>
      <c r="S28" s="168"/>
      <c r="T28" s="168"/>
      <c r="U28" s="168"/>
      <c r="V28" s="803"/>
      <c r="W28" s="1012"/>
      <c r="X28" s="123">
        <v>40</v>
      </c>
      <c r="Y28" s="149"/>
      <c r="Z28" s="210">
        <v>2</v>
      </c>
      <c r="AA28" s="222"/>
      <c r="AB28" s="158"/>
      <c r="AC28" s="108"/>
      <c r="AD28" s="200"/>
      <c r="AE28" s="1004"/>
    </row>
    <row r="29" spans="1:31" ht="31.5" customHeight="1" thickBot="1">
      <c r="A29" s="1000" t="s">
        <v>64</v>
      </c>
      <c r="B29" s="1001"/>
      <c r="C29" s="1013"/>
      <c r="D29" s="330">
        <v>80</v>
      </c>
      <c r="E29" s="328">
        <v>2</v>
      </c>
      <c r="F29" s="327">
        <f>SUM(F30,F31)</f>
        <v>40</v>
      </c>
      <c r="G29" s="319">
        <f>SUM(G30,G31)</f>
        <v>6</v>
      </c>
      <c r="H29" s="319">
        <f>SUM(H30,H31)</f>
        <v>6</v>
      </c>
      <c r="I29" s="319">
        <f>SUM(I30,I31)</f>
        <v>28</v>
      </c>
      <c r="J29" s="711"/>
      <c r="K29" s="393"/>
      <c r="L29" s="307"/>
      <c r="M29" s="392"/>
      <c r="N29" s="392"/>
      <c r="O29" s="380"/>
      <c r="P29" s="385"/>
      <c r="Q29" s="308"/>
      <c r="R29" s="302"/>
      <c r="S29" s="303"/>
      <c r="T29" s="303"/>
      <c r="U29" s="303"/>
      <c r="V29" s="1005"/>
      <c r="W29" s="1006"/>
      <c r="X29" s="394"/>
      <c r="Y29" s="761"/>
      <c r="Z29" s="395"/>
      <c r="AA29" s="396"/>
      <c r="AB29" s="394"/>
      <c r="AC29" s="395"/>
      <c r="AD29" s="57"/>
      <c r="AE29" s="1029" t="s">
        <v>37</v>
      </c>
    </row>
    <row r="30" spans="1:31" ht="19.5" customHeight="1">
      <c r="A30" s="722"/>
      <c r="B30" s="1032" t="s">
        <v>51</v>
      </c>
      <c r="C30" s="1033"/>
      <c r="D30" s="202">
        <v>40</v>
      </c>
      <c r="E30" s="275">
        <v>1</v>
      </c>
      <c r="F30" s="720">
        <v>20</v>
      </c>
      <c r="G30" s="13">
        <v>0</v>
      </c>
      <c r="H30" s="792">
        <v>6</v>
      </c>
      <c r="I30" s="13">
        <v>14</v>
      </c>
      <c r="J30" s="701"/>
      <c r="K30" s="60"/>
      <c r="L30" s="128"/>
      <c r="M30" s="102"/>
      <c r="N30" s="102"/>
      <c r="O30" s="274"/>
      <c r="P30" s="204" t="s">
        <v>36</v>
      </c>
      <c r="Q30" s="104"/>
      <c r="R30" s="719"/>
      <c r="S30" s="4"/>
      <c r="T30" s="4"/>
      <c r="U30" s="4"/>
      <c r="V30" s="807"/>
      <c r="W30" s="1009"/>
      <c r="X30" s="359"/>
      <c r="Y30" s="757"/>
      <c r="Z30" s="166"/>
      <c r="AA30" s="56"/>
      <c r="AB30" s="359"/>
      <c r="AC30" s="166"/>
      <c r="AD30" s="56"/>
      <c r="AE30" s="1030"/>
    </row>
    <row r="31" spans="1:31" ht="23.25" customHeight="1" thickBot="1">
      <c r="A31" s="167"/>
      <c r="B31" s="1023" t="s">
        <v>98</v>
      </c>
      <c r="C31" s="1024"/>
      <c r="D31" s="178">
        <v>40</v>
      </c>
      <c r="E31" s="108">
        <v>1</v>
      </c>
      <c r="F31" s="725">
        <v>20</v>
      </c>
      <c r="G31" s="148">
        <v>6</v>
      </c>
      <c r="H31" s="148"/>
      <c r="I31" s="148">
        <v>14</v>
      </c>
      <c r="J31" s="702"/>
      <c r="K31" s="149"/>
      <c r="L31" s="160"/>
      <c r="M31" s="158"/>
      <c r="N31" s="158"/>
      <c r="O31" s="108"/>
      <c r="P31" s="366" t="s">
        <v>36</v>
      </c>
      <c r="Q31" s="108"/>
      <c r="R31" s="744"/>
      <c r="S31" s="168"/>
      <c r="T31" s="168"/>
      <c r="U31" s="168"/>
      <c r="V31" s="803"/>
      <c r="W31" s="1012"/>
      <c r="X31" s="359">
        <v>75</v>
      </c>
      <c r="Y31" s="779">
        <v>5</v>
      </c>
      <c r="Z31" s="166">
        <v>4</v>
      </c>
      <c r="AA31" s="159"/>
      <c r="AB31" s="123"/>
      <c r="AC31" s="161"/>
      <c r="AD31" s="159"/>
      <c r="AE31" s="1031"/>
    </row>
    <row r="32" spans="1:32" s="461" customFormat="1" ht="19.5" customHeight="1" thickBot="1">
      <c r="A32" s="928" t="s">
        <v>90</v>
      </c>
      <c r="B32" s="929"/>
      <c r="C32" s="930"/>
      <c r="D32" s="498">
        <f>SUM(D17,D20,D23,D26,D29)</f>
        <v>425</v>
      </c>
      <c r="E32" s="472">
        <f>SUM(E18,E19,E21,E22,E24,E25,E27,E28,E30,E31)</f>
        <v>17</v>
      </c>
      <c r="F32" s="499">
        <f>SUM(F17,F20,F23,F26,F29)</f>
        <v>229</v>
      </c>
      <c r="G32" s="500">
        <f>SUM(G17,G20,G23,G26,G29)</f>
        <v>46</v>
      </c>
      <c r="H32" s="500">
        <f>SUM(H17,H20,H23,H26,H29)</f>
        <v>6</v>
      </c>
      <c r="I32" s="500">
        <f>SUM(I17,I20,I23,I26,I29)</f>
        <v>144</v>
      </c>
      <c r="J32" s="501"/>
      <c r="K32" s="502"/>
      <c r="L32" s="503"/>
      <c r="M32" s="498">
        <f>SUM(M17+M20+M28)</f>
        <v>205</v>
      </c>
      <c r="N32" s="498">
        <f>SUM(N17+N20+N28)</f>
        <v>35</v>
      </c>
      <c r="O32" s="504">
        <f>SUM(O19,O22,O28)</f>
        <v>12</v>
      </c>
      <c r="P32" s="505"/>
      <c r="Q32" s="504"/>
      <c r="R32" s="499">
        <f>SUM(R18:R31)</f>
        <v>0</v>
      </c>
      <c r="S32" s="500"/>
      <c r="T32" s="500"/>
      <c r="U32" s="500">
        <f>SUM(U18:U31)</f>
        <v>0</v>
      </c>
      <c r="V32" s="1034"/>
      <c r="W32" s="822"/>
      <c r="X32" s="506">
        <f>SUM(X18:X31)</f>
        <v>300</v>
      </c>
      <c r="Y32" s="762">
        <f>SUM(Y18:Y31)</f>
        <v>20</v>
      </c>
      <c r="Z32" s="507">
        <f>SUM(Z16:Z31)</f>
        <v>16</v>
      </c>
      <c r="AA32" s="508"/>
      <c r="AB32" s="506">
        <f>SUM(AB18:AB31)</f>
        <v>0</v>
      </c>
      <c r="AC32" s="507">
        <f>SUM(AC16:AC31)</f>
        <v>0</v>
      </c>
      <c r="AD32" s="508"/>
      <c r="AE32" s="506"/>
      <c r="AF32" s="547"/>
    </row>
    <row r="33" spans="1:31" ht="36" customHeight="1" thickBot="1">
      <c r="A33" s="1035" t="s">
        <v>92</v>
      </c>
      <c r="B33" s="1036"/>
      <c r="C33" s="1036"/>
      <c r="D33" s="1037"/>
      <c r="E33" s="280"/>
      <c r="F33" s="1035"/>
      <c r="G33" s="1037"/>
      <c r="H33" s="1037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  <c r="S33" s="1037"/>
      <c r="T33" s="1037"/>
      <c r="U33" s="1037"/>
      <c r="V33" s="1037"/>
      <c r="W33" s="1037"/>
      <c r="X33" s="1037"/>
      <c r="Y33" s="1037"/>
      <c r="Z33" s="1037"/>
      <c r="AA33" s="1037"/>
      <c r="AB33" s="1037"/>
      <c r="AC33" s="1037"/>
      <c r="AD33" s="1037"/>
      <c r="AE33" s="1038"/>
    </row>
    <row r="34" spans="1:31" ht="31.5" customHeight="1">
      <c r="A34" s="660"/>
      <c r="B34" s="1039" t="s">
        <v>47</v>
      </c>
      <c r="C34" s="1040"/>
      <c r="D34" s="437">
        <f>SUM(X34,AB34)</f>
        <v>40</v>
      </c>
      <c r="E34" s="275"/>
      <c r="F34" s="746"/>
      <c r="G34" s="211"/>
      <c r="H34" s="211"/>
      <c r="I34" s="28"/>
      <c r="J34" s="28"/>
      <c r="K34" s="28"/>
      <c r="L34" s="248"/>
      <c r="M34" s="101"/>
      <c r="N34" s="101"/>
      <c r="O34" s="275"/>
      <c r="P34" s="29"/>
      <c r="Q34" s="253"/>
      <c r="R34" s="746"/>
      <c r="S34" s="28"/>
      <c r="T34" s="28"/>
      <c r="U34" s="28"/>
      <c r="V34" s="1041"/>
      <c r="W34" s="1042"/>
      <c r="X34" s="361"/>
      <c r="Y34" s="758"/>
      <c r="Z34" s="112"/>
      <c r="AA34" s="58"/>
      <c r="AB34" s="361">
        <v>40</v>
      </c>
      <c r="AC34" s="112">
        <v>1</v>
      </c>
      <c r="AD34" s="58"/>
      <c r="AE34" s="268" t="s">
        <v>36</v>
      </c>
    </row>
    <row r="35" spans="1:31" ht="24.75" customHeight="1">
      <c r="A35" s="659"/>
      <c r="B35" s="1043" t="s">
        <v>61</v>
      </c>
      <c r="C35" s="1044"/>
      <c r="D35" s="645">
        <f>SUM(M35,AB35)</f>
        <v>160</v>
      </c>
      <c r="E35" s="51"/>
      <c r="F35" s="720"/>
      <c r="G35" s="12"/>
      <c r="H35" s="12"/>
      <c r="I35" s="13"/>
      <c r="J35" s="13"/>
      <c r="K35" s="13"/>
      <c r="L35" s="249"/>
      <c r="M35" s="359"/>
      <c r="N35" s="359"/>
      <c r="O35" s="274"/>
      <c r="P35" s="16"/>
      <c r="Q35" s="252"/>
      <c r="R35" s="720"/>
      <c r="S35" s="13"/>
      <c r="T35" s="13"/>
      <c r="U35" s="13"/>
      <c r="V35" s="809"/>
      <c r="W35" s="1045"/>
      <c r="X35" s="359"/>
      <c r="Y35" s="757"/>
      <c r="Z35" s="166"/>
      <c r="AA35" s="56"/>
      <c r="AB35" s="359">
        <v>160</v>
      </c>
      <c r="AC35" s="166">
        <v>4</v>
      </c>
      <c r="AD35" s="56"/>
      <c r="AE35" s="215" t="s">
        <v>36</v>
      </c>
    </row>
    <row r="36" spans="1:31" ht="23.25" customHeight="1">
      <c r="A36" s="659"/>
      <c r="B36" s="1043" t="s">
        <v>71</v>
      </c>
      <c r="C36" s="1044"/>
      <c r="D36" s="645">
        <f>SUM(X36,AB36)</f>
        <v>160</v>
      </c>
      <c r="E36" s="51"/>
      <c r="F36" s="720"/>
      <c r="G36" s="12"/>
      <c r="H36" s="12"/>
      <c r="I36" s="13"/>
      <c r="J36" s="13"/>
      <c r="K36" s="13"/>
      <c r="L36" s="249"/>
      <c r="M36" s="100"/>
      <c r="N36" s="100"/>
      <c r="O36" s="51"/>
      <c r="P36" s="16"/>
      <c r="Q36" s="252"/>
      <c r="R36" s="720"/>
      <c r="S36" s="13"/>
      <c r="T36" s="13"/>
      <c r="U36" s="13"/>
      <c r="V36" s="809"/>
      <c r="W36" s="1045"/>
      <c r="X36" s="359"/>
      <c r="Y36" s="757"/>
      <c r="Z36" s="166"/>
      <c r="AA36" s="56"/>
      <c r="AB36" s="359">
        <v>160</v>
      </c>
      <c r="AC36" s="166">
        <v>4</v>
      </c>
      <c r="AD36" s="56"/>
      <c r="AE36" s="215" t="s">
        <v>36</v>
      </c>
    </row>
    <row r="37" spans="1:31" ht="22.5" customHeight="1" thickBot="1">
      <c r="A37" s="659"/>
      <c r="B37" s="1043" t="s">
        <v>85</v>
      </c>
      <c r="C37" s="1044"/>
      <c r="D37" s="645">
        <f>SUM(M37,AB37)</f>
        <v>80</v>
      </c>
      <c r="E37" s="51"/>
      <c r="F37" s="720"/>
      <c r="G37" s="12"/>
      <c r="H37" s="12"/>
      <c r="I37" s="13"/>
      <c r="J37" s="13"/>
      <c r="K37" s="13"/>
      <c r="L37" s="249"/>
      <c r="M37" s="102"/>
      <c r="N37" s="102"/>
      <c r="O37" s="214"/>
      <c r="P37" s="16"/>
      <c r="Q37" s="252"/>
      <c r="R37" s="720"/>
      <c r="S37" s="13"/>
      <c r="T37" s="13"/>
      <c r="U37" s="13"/>
      <c r="V37" s="809"/>
      <c r="W37" s="1045"/>
      <c r="X37" s="123"/>
      <c r="Y37" s="760"/>
      <c r="Z37" s="210"/>
      <c r="AA37" s="222"/>
      <c r="AB37" s="158">
        <v>80</v>
      </c>
      <c r="AC37" s="108">
        <v>2</v>
      </c>
      <c r="AD37" s="200">
        <v>2</v>
      </c>
      <c r="AE37" s="216" t="s">
        <v>36</v>
      </c>
    </row>
    <row r="38" spans="1:31" ht="25.5" customHeight="1" thickBot="1">
      <c r="A38" s="255"/>
      <c r="B38" s="1054" t="s">
        <v>64</v>
      </c>
      <c r="C38" s="1055"/>
      <c r="D38" s="644">
        <f>SUM(X38,AB38)</f>
        <v>40</v>
      </c>
      <c r="E38" s="274"/>
      <c r="F38" s="18"/>
      <c r="G38" s="247"/>
      <c r="H38" s="247"/>
      <c r="I38" s="19"/>
      <c r="J38" s="19"/>
      <c r="K38" s="19"/>
      <c r="L38" s="250"/>
      <c r="M38" s="102"/>
      <c r="N38" s="102"/>
      <c r="O38" s="274"/>
      <c r="P38" s="25"/>
      <c r="Q38" s="254"/>
      <c r="R38" s="18"/>
      <c r="S38" s="19"/>
      <c r="T38" s="19"/>
      <c r="U38" s="19"/>
      <c r="V38" s="942"/>
      <c r="W38" s="1056"/>
      <c r="X38" s="359"/>
      <c r="Y38" s="757"/>
      <c r="Z38" s="166"/>
      <c r="AA38" s="56"/>
      <c r="AB38" s="359">
        <v>40</v>
      </c>
      <c r="AC38" s="166">
        <v>1</v>
      </c>
      <c r="AD38" s="56"/>
      <c r="AE38" s="215" t="s">
        <v>36</v>
      </c>
    </row>
    <row r="39" spans="1:32" s="461" customFormat="1" ht="19.5" customHeight="1" thickBot="1">
      <c r="A39" s="465"/>
      <c r="B39" s="1057" t="s">
        <v>90</v>
      </c>
      <c r="C39" s="1057"/>
      <c r="D39" s="729">
        <f>SUM(D34:D38)</f>
        <v>480</v>
      </c>
      <c r="E39" s="463"/>
      <c r="F39" s="490"/>
      <c r="G39" s="733"/>
      <c r="H39" s="733"/>
      <c r="I39" s="487"/>
      <c r="J39" s="487"/>
      <c r="K39" s="487"/>
      <c r="L39" s="488"/>
      <c r="M39" s="468">
        <f>SUM(M34:M38)</f>
        <v>0</v>
      </c>
      <c r="N39" s="468"/>
      <c r="O39" s="450">
        <f>SUM(O34:O38)</f>
        <v>0</v>
      </c>
      <c r="P39" s="509"/>
      <c r="Q39" s="704"/>
      <c r="R39" s="490"/>
      <c r="S39" s="487"/>
      <c r="T39" s="487"/>
      <c r="U39" s="487"/>
      <c r="V39" s="995"/>
      <c r="W39" s="866"/>
      <c r="X39" s="465">
        <f>SUM(X34:X38)</f>
        <v>0</v>
      </c>
      <c r="Y39" s="730"/>
      <c r="Z39" s="491"/>
      <c r="AA39" s="703"/>
      <c r="AB39" s="510">
        <f>SUM(AB34:AB38)</f>
        <v>480</v>
      </c>
      <c r="AC39" s="492">
        <f>SUM(AC34:AC38)</f>
        <v>12</v>
      </c>
      <c r="AD39" s="730"/>
      <c r="AE39" s="465"/>
      <c r="AF39" s="547"/>
    </row>
    <row r="40" spans="1:31" ht="34.5" customHeight="1" thickBot="1">
      <c r="A40" s="221"/>
      <c r="B40" s="1058" t="s">
        <v>39</v>
      </c>
      <c r="C40" s="1059"/>
      <c r="D40" s="220">
        <v>30</v>
      </c>
      <c r="E40" s="244"/>
      <c r="F40" s="370"/>
      <c r="G40" s="371">
        <v>15</v>
      </c>
      <c r="H40" s="371"/>
      <c r="I40" s="371"/>
      <c r="J40" s="699"/>
      <c r="K40" s="219"/>
      <c r="L40" s="372"/>
      <c r="M40" s="221"/>
      <c r="N40" s="766"/>
      <c r="O40" s="373"/>
      <c r="P40" s="374" t="s">
        <v>38</v>
      </c>
      <c r="Q40" s="375"/>
      <c r="R40" s="370"/>
      <c r="S40" s="371">
        <v>15</v>
      </c>
      <c r="T40" s="371"/>
      <c r="U40" s="371"/>
      <c r="V40" s="1060"/>
      <c r="W40" s="1061"/>
      <c r="X40" s="221"/>
      <c r="Y40" s="700"/>
      <c r="Z40" s="375"/>
      <c r="AA40" s="220"/>
      <c r="AB40" s="221"/>
      <c r="AC40" s="244"/>
      <c r="AD40" s="220"/>
      <c r="AE40" s="221" t="s">
        <v>38</v>
      </c>
    </row>
    <row r="41" spans="1:32" s="461" customFormat="1" ht="16.5" thickBot="1">
      <c r="A41" s="465"/>
      <c r="B41" s="843" t="s">
        <v>90</v>
      </c>
      <c r="C41" s="867"/>
      <c r="D41" s="737">
        <f>SUM(D40)</f>
        <v>30</v>
      </c>
      <c r="E41" s="511">
        <f>SUM(E9,E12,E32,E40)</f>
        <v>19</v>
      </c>
      <c r="F41" s="717"/>
      <c r="G41" s="513">
        <f>SUM(G40)</f>
        <v>15</v>
      </c>
      <c r="H41" s="513"/>
      <c r="I41" s="514"/>
      <c r="J41" s="716"/>
      <c r="K41" s="516"/>
      <c r="L41" s="517"/>
      <c r="M41" s="518"/>
      <c r="N41" s="518"/>
      <c r="O41" s="519">
        <f>SUM(O39:O40)</f>
        <v>0</v>
      </c>
      <c r="P41" s="489"/>
      <c r="Q41" s="511">
        <f>SUM(Q12,Q15,Q40)</f>
        <v>2</v>
      </c>
      <c r="R41" s="520"/>
      <c r="S41" s="521">
        <f>SUM(S40)</f>
        <v>15</v>
      </c>
      <c r="T41" s="521"/>
      <c r="U41" s="521"/>
      <c r="V41" s="796"/>
      <c r="W41" s="867"/>
      <c r="X41" s="458">
        <v>0</v>
      </c>
      <c r="Y41" s="763"/>
      <c r="Z41" s="522">
        <f>SUM(Z32,Z39)</f>
        <v>16</v>
      </c>
      <c r="AA41" s="523"/>
      <c r="AB41" s="524">
        <v>0</v>
      </c>
      <c r="AC41" s="525">
        <f>SUM(AC15,AC32,AC39)</f>
        <v>12</v>
      </c>
      <c r="AD41" s="738"/>
      <c r="AE41" s="458"/>
      <c r="AF41" s="547"/>
    </row>
    <row r="42" spans="1:31" ht="23.25" customHeight="1" thickBot="1">
      <c r="A42" s="1068"/>
      <c r="B42" s="1069"/>
      <c r="C42" s="1070"/>
      <c r="D42" s="1068"/>
      <c r="E42" s="1049">
        <f>SUM(E41,O42)</f>
        <v>31</v>
      </c>
      <c r="F42" s="337">
        <f>SUM(F9,F32)</f>
        <v>252</v>
      </c>
      <c r="G42" s="337">
        <f>SUM(G12,G32,G41)</f>
        <v>91</v>
      </c>
      <c r="H42" s="337">
        <f>SUM(H12,H32,H41)</f>
        <v>6</v>
      </c>
      <c r="I42" s="337">
        <f>SUM(I9,I32)</f>
        <v>151</v>
      </c>
      <c r="J42" s="337">
        <f>SUM(J9,J32)</f>
        <v>0</v>
      </c>
      <c r="K42" s="337"/>
      <c r="L42" s="337"/>
      <c r="M42" s="337">
        <f>SUM(M32)</f>
        <v>205</v>
      </c>
      <c r="N42" s="337">
        <f>SUM(N32)</f>
        <v>35</v>
      </c>
      <c r="O42" s="76">
        <f>SUM(O32)</f>
        <v>12</v>
      </c>
      <c r="P42" s="1046"/>
      <c r="Q42" s="1049">
        <f>SUM(Q41,Z41,AC41)</f>
        <v>30</v>
      </c>
      <c r="R42" s="338">
        <f>SUM(R15)</f>
        <v>10</v>
      </c>
      <c r="S42" s="339">
        <f>SUM(S12,S41)</f>
        <v>45</v>
      </c>
      <c r="T42" s="339">
        <f>SUM(T12,T41)</f>
        <v>0</v>
      </c>
      <c r="U42" s="339">
        <f>SUM(U15)</f>
        <v>5</v>
      </c>
      <c r="V42" s="1052">
        <v>0</v>
      </c>
      <c r="W42" s="1053"/>
      <c r="X42" s="340">
        <f>SUM(X15,X32,X39,X41)</f>
        <v>300</v>
      </c>
      <c r="Y42" s="340">
        <f>SUM(Y15,Y32,Y39,Y41)</f>
        <v>20</v>
      </c>
      <c r="Z42" s="341"/>
      <c r="AA42" s="339"/>
      <c r="AB42" s="339">
        <f>SUM(AB39)</f>
        <v>480</v>
      </c>
      <c r="AC42" s="342"/>
      <c r="AD42" s="736"/>
      <c r="AE42" s="953"/>
    </row>
    <row r="43" spans="1:31" ht="12.75" customHeight="1">
      <c r="A43" s="898"/>
      <c r="B43" s="899"/>
      <c r="C43" s="1071"/>
      <c r="D43" s="898"/>
      <c r="E43" s="1050"/>
      <c r="F43" s="968">
        <f>SUM(F42:N42)</f>
        <v>740</v>
      </c>
      <c r="G43" s="969"/>
      <c r="H43" s="969"/>
      <c r="I43" s="969"/>
      <c r="J43" s="969"/>
      <c r="K43" s="969"/>
      <c r="L43" s="969"/>
      <c r="M43" s="969"/>
      <c r="N43" s="970"/>
      <c r="O43" s="1062"/>
      <c r="P43" s="1047"/>
      <c r="Q43" s="1050"/>
      <c r="R43" s="1064">
        <f>SUM(R42:AC42)</f>
        <v>860</v>
      </c>
      <c r="S43" s="1064"/>
      <c r="T43" s="1064"/>
      <c r="U43" s="1064"/>
      <c r="V43" s="1064"/>
      <c r="W43" s="1064"/>
      <c r="X43" s="1064"/>
      <c r="Y43" s="1064"/>
      <c r="Z43" s="1064"/>
      <c r="AA43" s="1064"/>
      <c r="AB43" s="1064"/>
      <c r="AC43" s="1064"/>
      <c r="AD43" s="1065"/>
      <c r="AE43" s="954"/>
    </row>
    <row r="44" spans="1:31" ht="14.25" customHeight="1" thickBot="1">
      <c r="A44" s="900"/>
      <c r="B44" s="901"/>
      <c r="C44" s="1072"/>
      <c r="D44" s="900"/>
      <c r="E44" s="1051"/>
      <c r="F44" s="971"/>
      <c r="G44" s="972"/>
      <c r="H44" s="972"/>
      <c r="I44" s="972"/>
      <c r="J44" s="972"/>
      <c r="K44" s="972"/>
      <c r="L44" s="972"/>
      <c r="M44" s="972"/>
      <c r="N44" s="973"/>
      <c r="O44" s="1063"/>
      <c r="P44" s="1048"/>
      <c r="Q44" s="1051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950"/>
      <c r="AC44" s="950"/>
      <c r="AD44" s="1066"/>
      <c r="AE44" s="955"/>
    </row>
    <row r="45" spans="1:32" ht="19.5" customHeight="1">
      <c r="A45" s="1067">
        <f>SUM(F43,R43)</f>
        <v>1600</v>
      </c>
      <c r="B45" s="1067"/>
      <c r="C45" s="1067"/>
      <c r="D45" s="1067"/>
      <c r="E45" s="1067"/>
      <c r="F45" s="1067"/>
      <c r="G45" s="1067"/>
      <c r="H45" s="1067"/>
      <c r="I45" s="1067"/>
      <c r="J45" s="1067"/>
      <c r="K45" s="1067"/>
      <c r="L45" s="1067"/>
      <c r="M45" s="1067"/>
      <c r="N45" s="1067"/>
      <c r="O45" s="1067"/>
      <c r="P45" s="1067"/>
      <c r="Q45" s="1067"/>
      <c r="R45" s="1067"/>
      <c r="S45" s="1067"/>
      <c r="T45" s="1067"/>
      <c r="U45" s="1067"/>
      <c r="V45" s="1067"/>
      <c r="W45" s="1067"/>
      <c r="X45" s="1067"/>
      <c r="Y45" s="1067"/>
      <c r="Z45" s="1067"/>
      <c r="AA45" s="1067"/>
      <c r="AB45" s="1067"/>
      <c r="AC45" s="1067"/>
      <c r="AD45" s="1067"/>
      <c r="AE45" s="1067"/>
      <c r="AF45">
        <f>A45</f>
        <v>1600</v>
      </c>
    </row>
    <row r="46" spans="5:17" ht="15">
      <c r="E46">
        <f>E42</f>
        <v>31</v>
      </c>
      <c r="Q46">
        <f>Q42</f>
        <v>30</v>
      </c>
    </row>
  </sheetData>
  <sheetProtection/>
  <mergeCells count="97">
    <mergeCell ref="AE42:AE44"/>
    <mergeCell ref="O43:O44"/>
    <mergeCell ref="R43:AD44"/>
    <mergeCell ref="A45:AE45"/>
    <mergeCell ref="F43:N44"/>
    <mergeCell ref="B41:C41"/>
    <mergeCell ref="V41:W41"/>
    <mergeCell ref="A42:C44"/>
    <mergeCell ref="D42:D44"/>
    <mergeCell ref="E42:E44"/>
    <mergeCell ref="P42:P44"/>
    <mergeCell ref="Q42:Q44"/>
    <mergeCell ref="V42:W42"/>
    <mergeCell ref="B38:C38"/>
    <mergeCell ref="V38:W38"/>
    <mergeCell ref="B39:C39"/>
    <mergeCell ref="V39:W39"/>
    <mergeCell ref="B40:C40"/>
    <mergeCell ref="V40:W40"/>
    <mergeCell ref="B35:C35"/>
    <mergeCell ref="V35:W35"/>
    <mergeCell ref="B36:C36"/>
    <mergeCell ref="V36:W36"/>
    <mergeCell ref="B37:C37"/>
    <mergeCell ref="V37:W37"/>
    <mergeCell ref="A32:C32"/>
    <mergeCell ref="V32:W32"/>
    <mergeCell ref="A33:D33"/>
    <mergeCell ref="F33:AE33"/>
    <mergeCell ref="B34:C34"/>
    <mergeCell ref="V34:W34"/>
    <mergeCell ref="A29:C29"/>
    <mergeCell ref="V29:W29"/>
    <mergeCell ref="AE29:AE31"/>
    <mergeCell ref="B30:C30"/>
    <mergeCell ref="V30:W30"/>
    <mergeCell ref="B31:C31"/>
    <mergeCell ref="V31:W31"/>
    <mergeCell ref="A26:C26"/>
    <mergeCell ref="V26:W26"/>
    <mergeCell ref="AE26:AE28"/>
    <mergeCell ref="B27:C27"/>
    <mergeCell ref="V27:W27"/>
    <mergeCell ref="B28:C28"/>
    <mergeCell ref="V28:W28"/>
    <mergeCell ref="A23:C23"/>
    <mergeCell ref="V23:W23"/>
    <mergeCell ref="AE23:AE25"/>
    <mergeCell ref="B24:C24"/>
    <mergeCell ref="V24:W24"/>
    <mergeCell ref="B25:C25"/>
    <mergeCell ref="V25:W25"/>
    <mergeCell ref="A20:C20"/>
    <mergeCell ref="V20:W20"/>
    <mergeCell ref="AE20:AE22"/>
    <mergeCell ref="B21:C21"/>
    <mergeCell ref="V21:W21"/>
    <mergeCell ref="B22:C22"/>
    <mergeCell ref="V22:W22"/>
    <mergeCell ref="A16:D16"/>
    <mergeCell ref="F16:AE16"/>
    <mergeCell ref="A17:C17"/>
    <mergeCell ref="P17:P19"/>
    <mergeCell ref="V17:W17"/>
    <mergeCell ref="B18:C18"/>
    <mergeCell ref="V18:W18"/>
    <mergeCell ref="B19:C19"/>
    <mergeCell ref="V19:W19"/>
    <mergeCell ref="A13:D13"/>
    <mergeCell ref="F13:AE13"/>
    <mergeCell ref="B14:C14"/>
    <mergeCell ref="V14:W14"/>
    <mergeCell ref="A15:C15"/>
    <mergeCell ref="V15:W15"/>
    <mergeCell ref="A10:D10"/>
    <mergeCell ref="F10:AE10"/>
    <mergeCell ref="B11:C11"/>
    <mergeCell ref="V11:W11"/>
    <mergeCell ref="A12:C12"/>
    <mergeCell ref="V12:W12"/>
    <mergeCell ref="V6:W6"/>
    <mergeCell ref="A7:E7"/>
    <mergeCell ref="F7:AE7"/>
    <mergeCell ref="B8:C8"/>
    <mergeCell ref="V8:W8"/>
    <mergeCell ref="A9:C9"/>
    <mergeCell ref="V9:W9"/>
    <mergeCell ref="A1:B3"/>
    <mergeCell ref="C1:AE2"/>
    <mergeCell ref="J3:K3"/>
    <mergeCell ref="S3:AE3"/>
    <mergeCell ref="A4:C6"/>
    <mergeCell ref="D4:D6"/>
    <mergeCell ref="F4:AE4"/>
    <mergeCell ref="E5:P5"/>
    <mergeCell ref="Q5:AD5"/>
    <mergeCell ref="AE5:AE6"/>
  </mergeCells>
  <printOptions/>
  <pageMargins left="0.2362204724409449" right="0.03937007874015748" top="0" bottom="0" header="0" footer="0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70" zoomScaleSheetLayoutView="70" zoomScalePageLayoutView="0" workbookViewId="0" topLeftCell="B1">
      <selection activeCell="AO25" sqref="AO25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3.8515625" style="0" customWidth="1"/>
    <col min="4" max="4" width="10.8515625" style="0" customWidth="1"/>
    <col min="5" max="5" width="9.00390625" style="0" customWidth="1"/>
    <col min="7" max="8" width="8.140625" style="0" customWidth="1"/>
    <col min="10" max="10" width="9.140625" style="0" customWidth="1"/>
    <col min="11" max="12" width="9.140625" style="0" hidden="1" customWidth="1"/>
    <col min="13" max="16" width="9.140625" style="0" customWidth="1"/>
    <col min="17" max="17" width="10.140625" style="0" customWidth="1"/>
    <col min="18" max="18" width="11.28125" style="0" customWidth="1"/>
    <col min="20" max="22" width="8.57421875" style="0" customWidth="1"/>
    <col min="23" max="23" width="8.7109375" style="0" customWidth="1"/>
    <col min="24" max="24" width="10.7109375" style="0" customWidth="1"/>
    <col min="25" max="25" width="6.28125" style="0" customWidth="1"/>
    <col min="26" max="26" width="7.57421875" style="0" hidden="1" customWidth="1"/>
    <col min="27" max="27" width="7.57421875" style="0" customWidth="1"/>
    <col min="28" max="28" width="6.421875" style="0" customWidth="1"/>
    <col min="29" max="29" width="6.140625" style="0" customWidth="1"/>
    <col min="30" max="30" width="0.13671875" style="0" hidden="1" customWidth="1"/>
  </cols>
  <sheetData>
    <row r="1" spans="1:32" ht="12" customHeight="1">
      <c r="A1" s="1073" t="s">
        <v>107</v>
      </c>
      <c r="B1" s="1073"/>
      <c r="C1" s="978" t="s">
        <v>101</v>
      </c>
      <c r="D1" s="978"/>
      <c r="E1" s="978"/>
      <c r="F1" s="978"/>
      <c r="G1" s="978"/>
      <c r="H1" s="978"/>
      <c r="I1" s="978"/>
      <c r="J1" s="978"/>
      <c r="K1" s="978"/>
      <c r="L1" s="978"/>
      <c r="M1" s="978"/>
      <c r="N1" s="978"/>
      <c r="O1" s="978"/>
      <c r="P1" s="978"/>
      <c r="Q1" s="978"/>
      <c r="R1" s="978"/>
      <c r="S1" s="978"/>
      <c r="T1" s="978"/>
      <c r="U1" s="978"/>
      <c r="V1" s="978"/>
      <c r="W1" s="978"/>
      <c r="X1" s="978"/>
      <c r="Y1" s="978"/>
      <c r="Z1" s="978"/>
      <c r="AA1" s="978"/>
      <c r="AB1" s="978"/>
      <c r="AC1" s="978"/>
      <c r="AD1" s="978"/>
      <c r="AE1" s="978"/>
      <c r="AF1" s="978"/>
    </row>
    <row r="2" spans="1:32" ht="24" customHeight="1">
      <c r="A2" s="1073"/>
      <c r="B2" s="1073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</row>
    <row r="3" spans="1:32" ht="0.75" customHeight="1">
      <c r="A3" s="1073"/>
      <c r="B3" s="1073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707"/>
      <c r="Q3" s="707"/>
      <c r="R3" s="707"/>
      <c r="S3" s="707"/>
      <c r="T3" s="707"/>
      <c r="U3" s="1075" t="s">
        <v>108</v>
      </c>
      <c r="V3" s="1075"/>
      <c r="W3" s="1075"/>
      <c r="X3" s="1075"/>
      <c r="Y3" s="1075"/>
      <c r="Z3" s="1075"/>
      <c r="AA3" s="1075"/>
      <c r="AB3" s="1075"/>
      <c r="AC3" s="1075"/>
      <c r="AD3" s="1075"/>
      <c r="AE3" s="1075"/>
      <c r="AF3" s="1075"/>
    </row>
    <row r="4" spans="1:32" ht="12.75" customHeight="1" thickBot="1">
      <c r="A4" s="1074"/>
      <c r="B4" s="1074"/>
      <c r="C4" s="718"/>
      <c r="D4" s="718"/>
      <c r="E4" s="1"/>
      <c r="F4" s="1"/>
      <c r="G4" s="1"/>
      <c r="H4" s="1"/>
      <c r="I4" s="1"/>
      <c r="J4" s="1076"/>
      <c r="K4" s="1076"/>
      <c r="L4" s="742"/>
      <c r="M4" s="742"/>
      <c r="N4" s="742"/>
      <c r="O4" s="742"/>
      <c r="P4" s="742"/>
      <c r="Q4" s="742"/>
      <c r="R4" s="742"/>
      <c r="S4" s="1"/>
      <c r="T4" s="2"/>
      <c r="U4" s="885"/>
      <c r="V4" s="885"/>
      <c r="W4" s="885"/>
      <c r="X4" s="885"/>
      <c r="Y4" s="885"/>
      <c r="Z4" s="885"/>
      <c r="AA4" s="885"/>
      <c r="AB4" s="885"/>
      <c r="AC4" s="885"/>
      <c r="AD4" s="885"/>
      <c r="AE4" s="885"/>
      <c r="AF4" s="885"/>
    </row>
    <row r="5" spans="1:32" ht="22.5" customHeight="1" thickBot="1">
      <c r="A5" s="891" t="s">
        <v>0</v>
      </c>
      <c r="B5" s="892"/>
      <c r="C5" s="893"/>
      <c r="D5" s="886" t="s">
        <v>1</v>
      </c>
      <c r="E5" s="891" t="s">
        <v>2</v>
      </c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3"/>
    </row>
    <row r="6" spans="1:32" ht="15" customHeight="1" thickBot="1">
      <c r="A6" s="957"/>
      <c r="B6" s="958"/>
      <c r="C6" s="959"/>
      <c r="D6" s="887"/>
      <c r="E6" s="1077" t="s">
        <v>52</v>
      </c>
      <c r="F6" s="889"/>
      <c r="G6" s="889"/>
      <c r="H6" s="889"/>
      <c r="I6" s="889"/>
      <c r="J6" s="889"/>
      <c r="K6" s="889"/>
      <c r="L6" s="889"/>
      <c r="M6" s="889"/>
      <c r="N6" s="889"/>
      <c r="O6" s="889"/>
      <c r="P6" s="889"/>
      <c r="Q6" s="889"/>
      <c r="R6" s="1078"/>
      <c r="S6" s="1077" t="s">
        <v>53</v>
      </c>
      <c r="T6" s="889"/>
      <c r="U6" s="889"/>
      <c r="V6" s="889"/>
      <c r="W6" s="889"/>
      <c r="X6" s="889"/>
      <c r="Y6" s="889"/>
      <c r="Z6" s="889"/>
      <c r="AA6" s="889"/>
      <c r="AB6" s="889"/>
      <c r="AC6" s="889"/>
      <c r="AD6" s="889"/>
      <c r="AE6" s="889"/>
      <c r="AF6" s="1078"/>
    </row>
    <row r="7" spans="1:32" ht="29.25" customHeight="1" thickBot="1">
      <c r="A7" s="960"/>
      <c r="B7" s="961"/>
      <c r="C7" s="962"/>
      <c r="D7" s="898"/>
      <c r="E7" s="368" t="s">
        <v>6</v>
      </c>
      <c r="F7" s="9" t="s">
        <v>7</v>
      </c>
      <c r="G7" s="9" t="s">
        <v>8</v>
      </c>
      <c r="H7" s="9" t="s">
        <v>114</v>
      </c>
      <c r="I7" s="9" t="s">
        <v>34</v>
      </c>
      <c r="J7" s="230" t="s">
        <v>9</v>
      </c>
      <c r="K7" s="66" t="s">
        <v>10</v>
      </c>
      <c r="L7" s="67" t="s">
        <v>6</v>
      </c>
      <c r="M7" s="66" t="s">
        <v>115</v>
      </c>
      <c r="N7" s="63" t="s">
        <v>116</v>
      </c>
      <c r="O7" s="67" t="s">
        <v>6</v>
      </c>
      <c r="P7" s="66" t="s">
        <v>11</v>
      </c>
      <c r="Q7" s="67" t="s">
        <v>6</v>
      </c>
      <c r="R7" s="369" t="s">
        <v>12</v>
      </c>
      <c r="S7" s="49" t="s">
        <v>6</v>
      </c>
      <c r="T7" s="6" t="s">
        <v>7</v>
      </c>
      <c r="U7" s="6" t="s">
        <v>93</v>
      </c>
      <c r="V7" s="9" t="s">
        <v>114</v>
      </c>
      <c r="W7" s="9" t="s">
        <v>34</v>
      </c>
      <c r="X7" s="726" t="s">
        <v>9</v>
      </c>
      <c r="Y7" s="66" t="s">
        <v>117</v>
      </c>
      <c r="Z7" s="6" t="s">
        <v>54</v>
      </c>
      <c r="AA7" s="63" t="s">
        <v>116</v>
      </c>
      <c r="AB7" s="67" t="s">
        <v>6</v>
      </c>
      <c r="AC7" s="66" t="s">
        <v>11</v>
      </c>
      <c r="AD7" s="67" t="s">
        <v>6</v>
      </c>
      <c r="AE7" s="67" t="s">
        <v>6</v>
      </c>
      <c r="AF7" s="608" t="s">
        <v>12</v>
      </c>
    </row>
    <row r="8" spans="1:32" ht="15.75" thickBot="1">
      <c r="A8" s="907" t="s">
        <v>32</v>
      </c>
      <c r="B8" s="920"/>
      <c r="C8" s="920"/>
      <c r="D8" s="920"/>
      <c r="E8" s="715"/>
      <c r="F8" s="1079" t="s">
        <v>5</v>
      </c>
      <c r="G8" s="1080"/>
      <c r="H8" s="1080"/>
      <c r="I8" s="1080"/>
      <c r="J8" s="1080"/>
      <c r="K8" s="1080"/>
      <c r="L8" s="1080"/>
      <c r="M8" s="1080"/>
      <c r="N8" s="1080"/>
      <c r="O8" s="1080"/>
      <c r="P8" s="1080"/>
      <c r="Q8" s="1080"/>
      <c r="R8" s="1080"/>
      <c r="S8" s="1080"/>
      <c r="T8" s="1080"/>
      <c r="U8" s="1080"/>
      <c r="V8" s="1080"/>
      <c r="W8" s="1080"/>
      <c r="X8" s="1080"/>
      <c r="Y8" s="1080"/>
      <c r="Z8" s="1080"/>
      <c r="AA8" s="1080"/>
      <c r="AB8" s="1080"/>
      <c r="AC8" s="1080"/>
      <c r="AD8" s="1080"/>
      <c r="AE8" s="1080"/>
      <c r="AF8" s="980"/>
    </row>
    <row r="9" spans="1:32" ht="16.5" customHeight="1">
      <c r="A9" s="1081" t="s">
        <v>62</v>
      </c>
      <c r="B9" s="1082"/>
      <c r="C9" s="1083"/>
      <c r="D9" s="397">
        <v>55</v>
      </c>
      <c r="E9" s="398">
        <v>2</v>
      </c>
      <c r="F9" s="399">
        <v>26</v>
      </c>
      <c r="G9" s="400">
        <v>0</v>
      </c>
      <c r="H9" s="781">
        <v>10</v>
      </c>
      <c r="I9" s="400">
        <v>19</v>
      </c>
      <c r="J9" s="401"/>
      <c r="K9" s="402">
        <v>80</v>
      </c>
      <c r="L9" s="403">
        <v>4</v>
      </c>
      <c r="M9" s="404"/>
      <c r="N9" s="404"/>
      <c r="O9" s="398"/>
      <c r="P9" s="396"/>
      <c r="Q9" s="398"/>
      <c r="R9" s="396" t="s">
        <v>38</v>
      </c>
      <c r="S9" s="398"/>
      <c r="T9" s="405"/>
      <c r="U9" s="405"/>
      <c r="V9" s="405"/>
      <c r="W9" s="406"/>
      <c r="X9" s="407"/>
      <c r="Y9" s="394"/>
      <c r="Z9" s="396"/>
      <c r="AA9" s="396"/>
      <c r="AB9" s="310"/>
      <c r="AC9" s="308"/>
      <c r="AD9" s="395"/>
      <c r="AE9" s="647"/>
      <c r="AF9" s="649"/>
    </row>
    <row r="10" spans="1:32" ht="18.75" customHeight="1" thickBot="1">
      <c r="A10" s="1084" t="s">
        <v>63</v>
      </c>
      <c r="B10" s="1085"/>
      <c r="C10" s="1086"/>
      <c r="D10" s="408">
        <v>45</v>
      </c>
      <c r="E10" s="409">
        <v>3</v>
      </c>
      <c r="F10" s="410">
        <v>29</v>
      </c>
      <c r="G10" s="411"/>
      <c r="H10" s="411"/>
      <c r="I10" s="411">
        <v>16</v>
      </c>
      <c r="J10" s="412"/>
      <c r="K10" s="413"/>
      <c r="L10" s="414"/>
      <c r="M10" s="415">
        <v>35</v>
      </c>
      <c r="N10" s="780">
        <v>5</v>
      </c>
      <c r="O10" s="416">
        <v>2</v>
      </c>
      <c r="P10" s="417"/>
      <c r="Q10" s="418"/>
      <c r="R10" s="419" t="s">
        <v>38</v>
      </c>
      <c r="S10" s="418"/>
      <c r="T10" s="420"/>
      <c r="U10" s="420"/>
      <c r="V10" s="420"/>
      <c r="W10" s="421"/>
      <c r="X10" s="422" t="s">
        <v>33</v>
      </c>
      <c r="Y10" s="415"/>
      <c r="Z10" s="416">
        <v>2</v>
      </c>
      <c r="AA10" s="416"/>
      <c r="AB10" s="423"/>
      <c r="AC10" s="415"/>
      <c r="AD10" s="416"/>
      <c r="AE10" s="648"/>
      <c r="AF10" s="650"/>
    </row>
    <row r="11" spans="1:32" ht="27.75" customHeight="1" thickBot="1">
      <c r="A11" s="1018" t="s">
        <v>66</v>
      </c>
      <c r="B11" s="1019"/>
      <c r="C11" s="1020"/>
      <c r="D11" s="316">
        <v>85</v>
      </c>
      <c r="E11" s="304">
        <v>2</v>
      </c>
      <c r="F11" s="315">
        <f>SUM(F12,F13)</f>
        <v>55</v>
      </c>
      <c r="G11" s="303"/>
      <c r="H11" s="303"/>
      <c r="I11" s="317">
        <f>SUM(I12,I13)</f>
        <v>30</v>
      </c>
      <c r="J11" s="426"/>
      <c r="K11" s="393"/>
      <c r="L11" s="427"/>
      <c r="M11" s="392"/>
      <c r="N11" s="392"/>
      <c r="O11" s="310"/>
      <c r="P11" s="383"/>
      <c r="Q11" s="310"/>
      <c r="R11" s="711"/>
      <c r="S11" s="310"/>
      <c r="T11" s="302"/>
      <c r="U11" s="302"/>
      <c r="V11" s="302"/>
      <c r="W11" s="303"/>
      <c r="X11" s="711"/>
      <c r="Y11" s="308"/>
      <c r="Z11" s="314"/>
      <c r="AA11" s="314"/>
      <c r="AB11" s="310"/>
      <c r="AC11" s="308"/>
      <c r="AD11" s="314"/>
      <c r="AE11" s="428"/>
      <c r="AF11" s="1003" t="s">
        <v>37</v>
      </c>
    </row>
    <row r="12" spans="1:32" ht="20.25" customHeight="1">
      <c r="A12" s="26"/>
      <c r="B12" s="1087" t="s">
        <v>55</v>
      </c>
      <c r="C12" s="1088"/>
      <c r="D12" s="57">
        <f>SUM(F12:I12)</f>
        <v>40</v>
      </c>
      <c r="E12" s="296">
        <v>1</v>
      </c>
      <c r="F12" s="720">
        <v>26</v>
      </c>
      <c r="G12" s="13"/>
      <c r="H12" s="13"/>
      <c r="I12" s="13">
        <v>14</v>
      </c>
      <c r="J12" s="144"/>
      <c r="K12" s="60"/>
      <c r="L12" s="62"/>
      <c r="M12" s="100"/>
      <c r="N12" s="100"/>
      <c r="O12" s="121"/>
      <c r="P12" s="218"/>
      <c r="Q12" s="121"/>
      <c r="R12" s="708" t="s">
        <v>36</v>
      </c>
      <c r="S12" s="121"/>
      <c r="T12" s="719"/>
      <c r="U12" s="719"/>
      <c r="V12" s="719"/>
      <c r="W12" s="13"/>
      <c r="X12" s="708"/>
      <c r="Y12" s="93"/>
      <c r="Z12" s="55"/>
      <c r="AA12" s="55"/>
      <c r="AB12" s="121"/>
      <c r="AC12" s="93"/>
      <c r="AD12" s="89"/>
      <c r="AE12" s="145"/>
      <c r="AF12" s="1003"/>
    </row>
    <row r="13" spans="1:32" ht="24" customHeight="1" thickBot="1">
      <c r="A13" s="17"/>
      <c r="B13" s="1089" t="s">
        <v>56</v>
      </c>
      <c r="C13" s="1090"/>
      <c r="D13" s="56">
        <f>SUM(F13:I13)</f>
        <v>45</v>
      </c>
      <c r="E13" s="182">
        <v>1</v>
      </c>
      <c r="F13" s="18">
        <v>29</v>
      </c>
      <c r="G13" s="19"/>
      <c r="H13" s="19"/>
      <c r="I13" s="19">
        <v>16</v>
      </c>
      <c r="J13" s="185"/>
      <c r="K13" s="68">
        <v>80</v>
      </c>
      <c r="L13" s="186">
        <v>4</v>
      </c>
      <c r="M13" s="102"/>
      <c r="N13" s="102"/>
      <c r="O13" s="182"/>
      <c r="P13" s="217"/>
      <c r="Q13" s="295"/>
      <c r="R13" s="23" t="s">
        <v>36</v>
      </c>
      <c r="S13" s="295"/>
      <c r="T13" s="21"/>
      <c r="U13" s="21"/>
      <c r="V13" s="21"/>
      <c r="W13" s="19"/>
      <c r="X13" s="23"/>
      <c r="Y13" s="359">
        <v>75</v>
      </c>
      <c r="Z13" s="56"/>
      <c r="AA13" s="783">
        <v>5</v>
      </c>
      <c r="AB13" s="182">
        <v>4</v>
      </c>
      <c r="AC13" s="123"/>
      <c r="AD13" s="166"/>
      <c r="AE13" s="188"/>
      <c r="AF13" s="1004"/>
    </row>
    <row r="14" spans="1:32" ht="32.25" customHeight="1" thickBot="1">
      <c r="A14" s="1000" t="s">
        <v>88</v>
      </c>
      <c r="B14" s="1001"/>
      <c r="C14" s="1013"/>
      <c r="D14" s="316">
        <v>85</v>
      </c>
      <c r="E14" s="305"/>
      <c r="F14" s="302"/>
      <c r="G14" s="303"/>
      <c r="H14" s="303"/>
      <c r="I14" s="303"/>
      <c r="J14" s="303"/>
      <c r="K14" s="303"/>
      <c r="L14" s="307"/>
      <c r="M14" s="308"/>
      <c r="N14" s="393"/>
      <c r="O14" s="309"/>
      <c r="P14" s="308"/>
      <c r="Q14" s="310"/>
      <c r="R14" s="311"/>
      <c r="S14" s="312">
        <v>3</v>
      </c>
      <c r="T14" s="315">
        <f>SUM(T15,T16)</f>
        <v>45</v>
      </c>
      <c r="U14" s="315">
        <f>SUM(U16)</f>
        <v>5</v>
      </c>
      <c r="V14" s="315">
        <v>5</v>
      </c>
      <c r="W14" s="317">
        <f>SUM(W15,W16)</f>
        <v>30</v>
      </c>
      <c r="X14" s="711"/>
      <c r="Y14" s="308"/>
      <c r="Z14" s="302"/>
      <c r="AA14" s="383"/>
      <c r="AB14" s="313"/>
      <c r="AC14" s="308"/>
      <c r="AD14" s="314"/>
      <c r="AE14" s="310"/>
      <c r="AF14" s="1002" t="s">
        <v>37</v>
      </c>
    </row>
    <row r="15" spans="1:32" ht="20.25" customHeight="1">
      <c r="A15" s="722"/>
      <c r="B15" s="1025" t="s">
        <v>65</v>
      </c>
      <c r="C15" s="1026"/>
      <c r="D15" s="110">
        <v>40</v>
      </c>
      <c r="E15" s="296"/>
      <c r="F15" s="746"/>
      <c r="G15" s="28"/>
      <c r="H15" s="28"/>
      <c r="I15" s="28"/>
      <c r="J15" s="294"/>
      <c r="K15" s="71"/>
      <c r="L15" s="129"/>
      <c r="M15" s="163"/>
      <c r="N15" s="71"/>
      <c r="O15" s="195"/>
      <c r="P15" s="163"/>
      <c r="Q15" s="296"/>
      <c r="R15" s="57"/>
      <c r="S15" s="296">
        <v>1</v>
      </c>
      <c r="T15" s="746">
        <v>26</v>
      </c>
      <c r="U15" s="28"/>
      <c r="V15" s="28"/>
      <c r="W15" s="28">
        <v>14</v>
      </c>
      <c r="X15" s="727"/>
      <c r="Y15" s="163"/>
      <c r="Z15" s="728"/>
      <c r="AA15" s="57"/>
      <c r="AB15" s="189"/>
      <c r="AC15" s="163"/>
      <c r="AD15" s="175"/>
      <c r="AE15" s="296"/>
      <c r="AF15" s="1003"/>
    </row>
    <row r="16" spans="1:32" ht="24.75" customHeight="1" thickBot="1">
      <c r="A16" s="167"/>
      <c r="B16" s="1010" t="s">
        <v>67</v>
      </c>
      <c r="C16" s="1011"/>
      <c r="D16" s="710">
        <v>45</v>
      </c>
      <c r="E16" s="182"/>
      <c r="F16" s="18"/>
      <c r="G16" s="19"/>
      <c r="H16" s="19"/>
      <c r="I16" s="19"/>
      <c r="J16" s="185"/>
      <c r="K16" s="68"/>
      <c r="L16" s="130"/>
      <c r="M16" s="123"/>
      <c r="N16" s="68"/>
      <c r="O16" s="444"/>
      <c r="P16" s="123"/>
      <c r="Q16" s="295"/>
      <c r="R16" s="198"/>
      <c r="S16" s="182">
        <v>2</v>
      </c>
      <c r="T16" s="18">
        <v>19</v>
      </c>
      <c r="U16" s="19">
        <v>5</v>
      </c>
      <c r="V16" s="782">
        <v>5</v>
      </c>
      <c r="W16" s="19">
        <v>16</v>
      </c>
      <c r="X16" s="23"/>
      <c r="Y16" s="359">
        <v>35</v>
      </c>
      <c r="Z16" s="444">
        <v>2</v>
      </c>
      <c r="AA16" s="784">
        <v>5</v>
      </c>
      <c r="AB16" s="214">
        <v>2</v>
      </c>
      <c r="AC16" s="359"/>
      <c r="AD16" s="124"/>
      <c r="AE16" s="295"/>
      <c r="AF16" s="1003"/>
    </row>
    <row r="17" spans="1:32" ht="20.25" customHeight="1" thickBot="1">
      <c r="A17" s="1018" t="s">
        <v>69</v>
      </c>
      <c r="B17" s="1019"/>
      <c r="C17" s="1020"/>
      <c r="D17" s="318">
        <v>75</v>
      </c>
      <c r="E17" s="301">
        <v>4</v>
      </c>
      <c r="F17" s="315">
        <f>SUM(F18,F19)</f>
        <v>39</v>
      </c>
      <c r="G17" s="317">
        <f>SUM(G19)</f>
        <v>10</v>
      </c>
      <c r="H17" s="317"/>
      <c r="I17" s="317">
        <f>SUM(I18,I19)</f>
        <v>26</v>
      </c>
      <c r="J17" s="303"/>
      <c r="K17" s="424"/>
      <c r="L17" s="425"/>
      <c r="M17" s="308"/>
      <c r="N17" s="393"/>
      <c r="O17" s="309"/>
      <c r="P17" s="308"/>
      <c r="Q17" s="309"/>
      <c r="R17" s="1002" t="s">
        <v>37</v>
      </c>
      <c r="S17" s="310"/>
      <c r="T17" s="302"/>
      <c r="U17" s="302"/>
      <c r="V17" s="302"/>
      <c r="W17" s="303"/>
      <c r="X17" s="711"/>
      <c r="Y17" s="308"/>
      <c r="Z17" s="381"/>
      <c r="AA17" s="768"/>
      <c r="AB17" s="429"/>
      <c r="AC17" s="308"/>
      <c r="AD17" s="314"/>
      <c r="AE17" s="430"/>
      <c r="AF17" s="431"/>
    </row>
    <row r="18" spans="1:32" ht="21" customHeight="1">
      <c r="A18" s="26"/>
      <c r="B18" s="1021" t="s">
        <v>70</v>
      </c>
      <c r="C18" s="1022"/>
      <c r="D18" s="224">
        <v>35</v>
      </c>
      <c r="E18" s="275">
        <v>2</v>
      </c>
      <c r="F18" s="746">
        <v>23</v>
      </c>
      <c r="G18" s="28"/>
      <c r="H18" s="28"/>
      <c r="I18" s="28">
        <v>12</v>
      </c>
      <c r="J18" s="745"/>
      <c r="K18" s="199"/>
      <c r="L18" s="132"/>
      <c r="M18" s="93"/>
      <c r="N18" s="60"/>
      <c r="O18" s="120"/>
      <c r="P18" s="93"/>
      <c r="Q18" s="120"/>
      <c r="R18" s="1003"/>
      <c r="S18" s="121"/>
      <c r="T18" s="719"/>
      <c r="U18" s="719"/>
      <c r="V18" s="719"/>
      <c r="W18" s="13"/>
      <c r="X18" s="708"/>
      <c r="Y18" s="163"/>
      <c r="Z18" s="96"/>
      <c r="AA18" s="165"/>
      <c r="AB18" s="191"/>
      <c r="AC18" s="163"/>
      <c r="AD18" s="175"/>
      <c r="AE18" s="214"/>
      <c r="AF18" s="147"/>
    </row>
    <row r="19" spans="1:32" ht="22.5" customHeight="1" thickBot="1">
      <c r="A19" s="17"/>
      <c r="B19" s="1016" t="s">
        <v>84</v>
      </c>
      <c r="C19" s="1017"/>
      <c r="D19" s="201">
        <v>40</v>
      </c>
      <c r="E19" s="274">
        <v>2</v>
      </c>
      <c r="F19" s="18">
        <v>16</v>
      </c>
      <c r="G19" s="19">
        <v>10</v>
      </c>
      <c r="H19" s="19"/>
      <c r="I19" s="19">
        <v>14</v>
      </c>
      <c r="J19" s="446"/>
      <c r="K19" s="199"/>
      <c r="L19" s="132"/>
      <c r="M19" s="359">
        <v>65</v>
      </c>
      <c r="N19" s="785">
        <v>15</v>
      </c>
      <c r="O19" s="124">
        <v>4</v>
      </c>
      <c r="P19" s="359"/>
      <c r="Q19" s="444"/>
      <c r="R19" s="1004"/>
      <c r="S19" s="295"/>
      <c r="T19" s="21"/>
      <c r="U19" s="21"/>
      <c r="V19" s="21"/>
      <c r="W19" s="19"/>
      <c r="X19" s="23"/>
      <c r="Y19" s="359"/>
      <c r="Z19" s="306"/>
      <c r="AA19" s="124"/>
      <c r="AB19" s="191"/>
      <c r="AC19" s="359"/>
      <c r="AD19" s="124"/>
      <c r="AE19" s="214"/>
      <c r="AF19" s="131"/>
    </row>
    <row r="20" spans="1:32" ht="30.75" customHeight="1" thickBot="1">
      <c r="A20" s="1000" t="s">
        <v>89</v>
      </c>
      <c r="B20" s="1001"/>
      <c r="C20" s="1013"/>
      <c r="D20" s="320">
        <v>90</v>
      </c>
      <c r="E20" s="304">
        <v>3</v>
      </c>
      <c r="F20" s="315">
        <f>SUM(F21,F22)</f>
        <v>45</v>
      </c>
      <c r="G20" s="317">
        <f>SUM(G21,G22)</f>
        <v>15</v>
      </c>
      <c r="H20" s="317"/>
      <c r="I20" s="317">
        <f>SUM(I21,I22)</f>
        <v>30</v>
      </c>
      <c r="J20" s="426"/>
      <c r="K20" s="393">
        <v>80</v>
      </c>
      <c r="L20" s="307">
        <v>4</v>
      </c>
      <c r="M20" s="308"/>
      <c r="N20" s="393"/>
      <c r="O20" s="309"/>
      <c r="P20" s="308"/>
      <c r="Q20" s="309"/>
      <c r="R20" s="1002" t="s">
        <v>37</v>
      </c>
      <c r="S20" s="310"/>
      <c r="T20" s="302"/>
      <c r="U20" s="302"/>
      <c r="V20" s="302"/>
      <c r="W20" s="303"/>
      <c r="X20" s="711" t="s">
        <v>33</v>
      </c>
      <c r="Y20" s="308"/>
      <c r="Z20" s="302"/>
      <c r="AA20" s="383"/>
      <c r="AB20" s="313"/>
      <c r="AC20" s="308"/>
      <c r="AD20" s="314"/>
      <c r="AE20" s="432"/>
      <c r="AF20" s="433"/>
    </row>
    <row r="21" spans="1:32" ht="21.75" customHeight="1">
      <c r="A21" s="722"/>
      <c r="B21" s="1025" t="s">
        <v>57</v>
      </c>
      <c r="C21" s="1091"/>
      <c r="D21" s="7">
        <f>SUM(F21:I21)</f>
        <v>30</v>
      </c>
      <c r="E21" s="183">
        <v>1</v>
      </c>
      <c r="F21" s="720">
        <v>20</v>
      </c>
      <c r="G21" s="13"/>
      <c r="H21" s="13"/>
      <c r="I21" s="13">
        <v>10</v>
      </c>
      <c r="J21" s="144"/>
      <c r="K21" s="60"/>
      <c r="L21" s="128"/>
      <c r="M21" s="93"/>
      <c r="N21" s="60"/>
      <c r="O21" s="120"/>
      <c r="P21" s="93"/>
      <c r="Q21" s="120"/>
      <c r="R21" s="1003"/>
      <c r="S21" s="121"/>
      <c r="T21" s="719"/>
      <c r="U21" s="719"/>
      <c r="V21" s="719"/>
      <c r="W21" s="13"/>
      <c r="X21" s="708"/>
      <c r="Y21" s="93"/>
      <c r="Z21" s="719"/>
      <c r="AA21" s="55"/>
      <c r="AB21" s="176"/>
      <c r="AC21" s="93"/>
      <c r="AD21" s="122"/>
      <c r="AE21" s="269"/>
      <c r="AF21" s="97"/>
    </row>
    <row r="22" spans="1:32" ht="24.75" customHeight="1" thickBot="1">
      <c r="A22" s="723"/>
      <c r="B22" s="1010" t="s">
        <v>58</v>
      </c>
      <c r="C22" s="1092"/>
      <c r="D22" s="167">
        <f>SUM(F22:I22)</f>
        <v>60</v>
      </c>
      <c r="E22" s="115">
        <v>2</v>
      </c>
      <c r="F22" s="194">
        <v>25</v>
      </c>
      <c r="G22" s="139">
        <v>15</v>
      </c>
      <c r="H22" s="139"/>
      <c r="I22" s="139">
        <v>20</v>
      </c>
      <c r="J22" s="190"/>
      <c r="K22" s="149"/>
      <c r="L22" s="160"/>
      <c r="M22" s="123">
        <v>65</v>
      </c>
      <c r="N22" s="786">
        <v>15</v>
      </c>
      <c r="O22" s="193">
        <v>4</v>
      </c>
      <c r="P22" s="182"/>
      <c r="Q22" s="193"/>
      <c r="R22" s="1004"/>
      <c r="S22" s="182"/>
      <c r="T22" s="744"/>
      <c r="U22" s="744"/>
      <c r="V22" s="744"/>
      <c r="W22" s="148"/>
      <c r="X22" s="709"/>
      <c r="Y22" s="123"/>
      <c r="Z22" s="193"/>
      <c r="AA22" s="193"/>
      <c r="AB22" s="270"/>
      <c r="AC22" s="123"/>
      <c r="AD22" s="258"/>
      <c r="AE22" s="270"/>
      <c r="AF22" s="216"/>
    </row>
    <row r="23" spans="1:32" s="461" customFormat="1" ht="18.75" customHeight="1" thickBot="1">
      <c r="A23" s="1093" t="s">
        <v>90</v>
      </c>
      <c r="B23" s="1094"/>
      <c r="C23" s="1095"/>
      <c r="D23" s="526">
        <f>SUM(D9,D10,D11,D14,D17,D20)</f>
        <v>435</v>
      </c>
      <c r="E23" s="472">
        <f>SUM(E9,E10,E11,E14,E17,E20)</f>
        <v>14</v>
      </c>
      <c r="F23" s="527">
        <f>SUM(F9,F10,F11,F17,F20)</f>
        <v>194</v>
      </c>
      <c r="G23" s="528">
        <f>SUM(G20,G17,G9)</f>
        <v>25</v>
      </c>
      <c r="H23" s="528">
        <f>SUM(H20,H17,H9)</f>
        <v>10</v>
      </c>
      <c r="I23" s="528">
        <f>SUM(I9,I10,I11,I17,I20)</f>
        <v>121</v>
      </c>
      <c r="J23" s="705"/>
      <c r="K23" s="460">
        <f>SUM(K9:K22)</f>
        <v>240</v>
      </c>
      <c r="L23" s="529"/>
      <c r="M23" s="530">
        <f>SUM(M9:M22)</f>
        <v>165</v>
      </c>
      <c r="N23" s="530">
        <f>SUM(N9:N22)</f>
        <v>35</v>
      </c>
      <c r="O23" s="531">
        <f>SUM(O8:O22)</f>
        <v>10</v>
      </c>
      <c r="P23" s="458"/>
      <c r="Q23" s="456"/>
      <c r="R23" s="738"/>
      <c r="S23" s="472">
        <f>SUM(S14)</f>
        <v>3</v>
      </c>
      <c r="T23" s="527">
        <f>SUM(T15,T16)</f>
        <v>45</v>
      </c>
      <c r="U23" s="527">
        <f>SUM(U16)</f>
        <v>5</v>
      </c>
      <c r="V23" s="527">
        <f>SUM(V16)</f>
        <v>5</v>
      </c>
      <c r="W23" s="528">
        <f>SUM(W15,W16)</f>
        <v>30</v>
      </c>
      <c r="X23" s="705"/>
      <c r="Y23" s="532">
        <f>SUM(Y8:Y22)</f>
        <v>110</v>
      </c>
      <c r="Z23" s="705"/>
      <c r="AA23" s="705">
        <f>SUM(AA8:AA22)</f>
        <v>10</v>
      </c>
      <c r="AB23" s="533">
        <f>SUM(AB8:AB22)</f>
        <v>6</v>
      </c>
      <c r="AC23" s="458">
        <f>SUM(AC8:AC22)</f>
        <v>0</v>
      </c>
      <c r="AD23" s="738"/>
      <c r="AE23" s="609">
        <f>SUM(AE8:AE22)</f>
        <v>0</v>
      </c>
      <c r="AF23" s="612"/>
    </row>
    <row r="24" spans="1:32" ht="23.25" customHeight="1" thickBot="1">
      <c r="A24" s="907" t="s">
        <v>31</v>
      </c>
      <c r="B24" s="920"/>
      <c r="C24" s="920"/>
      <c r="D24" s="920"/>
      <c r="E24" s="921"/>
      <c r="F24" s="907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920"/>
      <c r="AC24" s="920"/>
      <c r="AD24" s="920"/>
      <c r="AE24" s="920"/>
      <c r="AF24" s="921"/>
    </row>
    <row r="25" spans="1:32" ht="23.25" customHeight="1">
      <c r="A25" s="263"/>
      <c r="B25" s="1096" t="s">
        <v>41</v>
      </c>
      <c r="C25" s="1097"/>
      <c r="D25" s="264">
        <v>40</v>
      </c>
      <c r="E25" s="54">
        <v>1</v>
      </c>
      <c r="F25" s="651">
        <v>15</v>
      </c>
      <c r="G25" s="652">
        <v>14</v>
      </c>
      <c r="H25" s="652"/>
      <c r="I25" s="652">
        <v>11</v>
      </c>
      <c r="J25" s="653"/>
      <c r="K25" s="613"/>
      <c r="L25" s="614"/>
      <c r="M25" s="654">
        <v>100</v>
      </c>
      <c r="N25" s="654">
        <v>20</v>
      </c>
      <c r="O25" s="655">
        <v>6</v>
      </c>
      <c r="P25" s="615"/>
      <c r="Q25" s="616"/>
      <c r="R25" s="617" t="s">
        <v>37</v>
      </c>
      <c r="S25" s="443"/>
      <c r="T25" s="212"/>
      <c r="U25" s="212"/>
      <c r="V25" s="212"/>
      <c r="W25" s="211"/>
      <c r="X25" s="231"/>
      <c r="Y25" s="618"/>
      <c r="Z25" s="437"/>
      <c r="AA25" s="437"/>
      <c r="AB25" s="296"/>
      <c r="AC25" s="619"/>
      <c r="AD25" s="620">
        <v>5</v>
      </c>
      <c r="AE25" s="621"/>
      <c r="AF25" s="622"/>
    </row>
    <row r="26" spans="1:32" ht="30" customHeight="1" thickBot="1">
      <c r="A26" s="154"/>
      <c r="B26" s="1098" t="s">
        <v>77</v>
      </c>
      <c r="C26" s="1099"/>
      <c r="D26" s="157">
        <v>30</v>
      </c>
      <c r="E26" s="182">
        <v>1</v>
      </c>
      <c r="F26" s="196"/>
      <c r="G26" s="155"/>
      <c r="H26" s="155"/>
      <c r="I26" s="155"/>
      <c r="J26" s="702">
        <v>15</v>
      </c>
      <c r="K26" s="156"/>
      <c r="L26" s="209" t="s">
        <v>33</v>
      </c>
      <c r="M26" s="184"/>
      <c r="N26" s="184"/>
      <c r="O26" s="182"/>
      <c r="P26" s="197"/>
      <c r="Q26" s="200"/>
      <c r="R26" s="262" t="s">
        <v>36</v>
      </c>
      <c r="S26" s="108">
        <v>1</v>
      </c>
      <c r="T26" s="196"/>
      <c r="U26" s="196"/>
      <c r="V26" s="196"/>
      <c r="W26" s="155"/>
      <c r="X26" s="261">
        <v>15</v>
      </c>
      <c r="Y26" s="259"/>
      <c r="Z26" s="157"/>
      <c r="AA26" s="157"/>
      <c r="AB26" s="182"/>
      <c r="AC26" s="197"/>
      <c r="AD26" s="193"/>
      <c r="AE26" s="270"/>
      <c r="AF26" s="440" t="s">
        <v>36</v>
      </c>
    </row>
    <row r="27" spans="1:32" s="461" customFormat="1" ht="20.25" customHeight="1" thickBot="1">
      <c r="A27" s="1093" t="s">
        <v>90</v>
      </c>
      <c r="B27" s="1094"/>
      <c r="C27" s="1095"/>
      <c r="D27" s="534">
        <f>SUM(D25,D26)</f>
        <v>70</v>
      </c>
      <c r="E27" s="535">
        <f>SUM(E25:E26)</f>
        <v>2</v>
      </c>
      <c r="F27" s="536">
        <f>SUM(F25:F26)</f>
        <v>15</v>
      </c>
      <c r="G27" s="537">
        <f>SUM(G25:G26)</f>
        <v>14</v>
      </c>
      <c r="H27" s="537"/>
      <c r="I27" s="537">
        <f>SUM(I25:I26)</f>
        <v>11</v>
      </c>
      <c r="J27" s="538">
        <f>SUM(J25:J26)</f>
        <v>15</v>
      </c>
      <c r="K27" s="539"/>
      <c r="L27" s="540"/>
      <c r="M27" s="541">
        <f>SUM(M25:M26)</f>
        <v>100</v>
      </c>
      <c r="N27" s="541">
        <f>SUM(N25:N26)</f>
        <v>20</v>
      </c>
      <c r="O27" s="542">
        <f>SUM(O25:O26)</f>
        <v>6</v>
      </c>
      <c r="P27" s="739"/>
      <c r="Q27" s="519"/>
      <c r="R27" s="543"/>
      <c r="S27" s="511">
        <f>SUM(S26)</f>
        <v>1</v>
      </c>
      <c r="T27" s="717"/>
      <c r="U27" s="717"/>
      <c r="V27" s="717"/>
      <c r="W27" s="514"/>
      <c r="X27" s="544">
        <f>SUM(X25:X26)</f>
        <v>15</v>
      </c>
      <c r="Y27" s="740"/>
      <c r="Z27" s="739"/>
      <c r="AA27" s="739"/>
      <c r="AB27" s="519"/>
      <c r="AC27" s="543"/>
      <c r="AD27" s="545"/>
      <c r="AE27" s="610"/>
      <c r="AF27" s="569"/>
    </row>
    <row r="28" spans="1:32" ht="33.75" customHeight="1" thickBot="1">
      <c r="A28" s="1035" t="s">
        <v>96</v>
      </c>
      <c r="B28" s="1036"/>
      <c r="C28" s="1036"/>
      <c r="D28" s="1036"/>
      <c r="E28" s="1036"/>
      <c r="F28" s="831"/>
      <c r="G28" s="832"/>
      <c r="H28" s="832"/>
      <c r="I28" s="832"/>
      <c r="J28" s="832"/>
      <c r="K28" s="873"/>
      <c r="L28" s="873"/>
      <c r="M28" s="832"/>
      <c r="N28" s="832"/>
      <c r="O28" s="832"/>
      <c r="P28" s="832"/>
      <c r="Q28" s="832"/>
      <c r="R28" s="832"/>
      <c r="S28" s="832"/>
      <c r="T28" s="832"/>
      <c r="U28" s="832"/>
      <c r="V28" s="832"/>
      <c r="W28" s="832"/>
      <c r="X28" s="832"/>
      <c r="Y28" s="832"/>
      <c r="Z28" s="873"/>
      <c r="AA28" s="832"/>
      <c r="AB28" s="832"/>
      <c r="AC28" s="832"/>
      <c r="AD28" s="873"/>
      <c r="AE28" s="832"/>
      <c r="AF28" s="833"/>
    </row>
    <row r="29" spans="1:32" ht="22.5" customHeight="1" thickBot="1">
      <c r="A29" s="256"/>
      <c r="B29" s="1100" t="s">
        <v>63</v>
      </c>
      <c r="C29" s="1101"/>
      <c r="D29" s="640">
        <f>SUM(Y29,AC29)</f>
        <v>40</v>
      </c>
      <c r="E29" s="192"/>
      <c r="F29" s="634"/>
      <c r="G29" s="153"/>
      <c r="H29" s="153"/>
      <c r="I29" s="153"/>
      <c r="J29" s="187"/>
      <c r="K29" s="631"/>
      <c r="L29" s="127"/>
      <c r="M29" s="637"/>
      <c r="N29" s="637"/>
      <c r="O29" s="611"/>
      <c r="P29" s="637"/>
      <c r="Q29" s="611"/>
      <c r="R29" s="641"/>
      <c r="S29" s="611"/>
      <c r="T29" s="634"/>
      <c r="U29" s="153"/>
      <c r="V29" s="153"/>
      <c r="W29" s="153"/>
      <c r="X29" s="741"/>
      <c r="Y29" s="162"/>
      <c r="Z29" s="735"/>
      <c r="AA29" s="769"/>
      <c r="AB29" s="611"/>
      <c r="AC29" s="162">
        <v>40</v>
      </c>
      <c r="AD29" s="735">
        <v>1</v>
      </c>
      <c r="AE29" s="611">
        <v>1</v>
      </c>
      <c r="AF29" s="646"/>
    </row>
    <row r="30" spans="1:32" ht="24" customHeight="1">
      <c r="A30" s="255"/>
      <c r="B30" s="1043" t="s">
        <v>66</v>
      </c>
      <c r="C30" s="1102"/>
      <c r="D30" s="251">
        <f>SUM(Y30,AC30)</f>
        <v>40</v>
      </c>
      <c r="E30" s="120"/>
      <c r="F30" s="635"/>
      <c r="G30" s="12"/>
      <c r="H30" s="12"/>
      <c r="I30" s="12"/>
      <c r="J30" s="144"/>
      <c r="K30" s="632"/>
      <c r="L30" s="257"/>
      <c r="M30" s="638"/>
      <c r="N30" s="638"/>
      <c r="O30" s="269"/>
      <c r="P30" s="638"/>
      <c r="Q30" s="269"/>
      <c r="R30" s="279"/>
      <c r="S30" s="269"/>
      <c r="T30" s="635"/>
      <c r="U30" s="12"/>
      <c r="V30" s="12"/>
      <c r="W30" s="12"/>
      <c r="X30" s="701"/>
      <c r="Y30" s="93"/>
      <c r="Z30" s="58"/>
      <c r="AA30" s="58"/>
      <c r="AB30" s="269"/>
      <c r="AC30" s="93">
        <v>40</v>
      </c>
      <c r="AD30" s="165"/>
      <c r="AE30" s="269">
        <v>1</v>
      </c>
      <c r="AF30" s="439" t="s">
        <v>36</v>
      </c>
    </row>
    <row r="31" spans="1:32" ht="27" customHeight="1">
      <c r="A31" s="255"/>
      <c r="B31" s="845" t="s">
        <v>80</v>
      </c>
      <c r="C31" s="1103"/>
      <c r="D31" s="251">
        <f>SUM(Y31,AC31)</f>
        <v>40</v>
      </c>
      <c r="E31" s="120"/>
      <c r="F31" s="635"/>
      <c r="G31" s="12"/>
      <c r="H31" s="12"/>
      <c r="I31" s="12"/>
      <c r="J31" s="144"/>
      <c r="K31" s="271"/>
      <c r="L31" s="191"/>
      <c r="M31" s="638"/>
      <c r="N31" s="638"/>
      <c r="O31" s="269"/>
      <c r="P31" s="638"/>
      <c r="Q31" s="269"/>
      <c r="R31" s="279"/>
      <c r="S31" s="269"/>
      <c r="T31" s="635"/>
      <c r="U31" s="12"/>
      <c r="V31" s="12"/>
      <c r="W31" s="12"/>
      <c r="X31" s="701"/>
      <c r="Y31" s="93"/>
      <c r="Z31" s="444"/>
      <c r="AA31" s="444"/>
      <c r="AB31" s="269"/>
      <c r="AC31" s="93">
        <v>40</v>
      </c>
      <c r="AD31" s="124"/>
      <c r="AE31" s="269">
        <v>1</v>
      </c>
      <c r="AF31" s="8" t="s">
        <v>36</v>
      </c>
    </row>
    <row r="32" spans="1:32" ht="32.25" customHeight="1">
      <c r="A32" s="701"/>
      <c r="B32" s="1104" t="s">
        <v>69</v>
      </c>
      <c r="C32" s="1105"/>
      <c r="D32" s="251">
        <f>SUM(M32,AC32)</f>
        <v>80</v>
      </c>
      <c r="E32" s="120"/>
      <c r="F32" s="635"/>
      <c r="G32" s="12"/>
      <c r="H32" s="12"/>
      <c r="I32" s="12"/>
      <c r="J32" s="144"/>
      <c r="K32" s="633"/>
      <c r="L32" s="176"/>
      <c r="M32" s="100"/>
      <c r="N32" s="100"/>
      <c r="O32" s="639"/>
      <c r="P32" s="100"/>
      <c r="Q32" s="269"/>
      <c r="R32" s="642"/>
      <c r="S32" s="269"/>
      <c r="T32" s="635"/>
      <c r="U32" s="12"/>
      <c r="V32" s="12"/>
      <c r="W32" s="12"/>
      <c r="X32" s="701"/>
      <c r="Y32" s="93"/>
      <c r="Z32" s="122"/>
      <c r="AA32" s="122"/>
      <c r="AB32" s="269"/>
      <c r="AC32" s="93">
        <v>80</v>
      </c>
      <c r="AD32" s="122">
        <v>2</v>
      </c>
      <c r="AE32" s="269">
        <v>2</v>
      </c>
      <c r="AF32" s="147" t="s">
        <v>36</v>
      </c>
    </row>
    <row r="33" spans="1:32" ht="26.25" customHeight="1">
      <c r="A33" s="701"/>
      <c r="B33" s="1043" t="s">
        <v>68</v>
      </c>
      <c r="C33" s="1102"/>
      <c r="D33" s="251">
        <f>SUM(Y33,AC33)</f>
        <v>80</v>
      </c>
      <c r="E33" s="120"/>
      <c r="F33" s="635"/>
      <c r="G33" s="12"/>
      <c r="H33" s="12"/>
      <c r="I33" s="12"/>
      <c r="J33" s="144"/>
      <c r="K33" s="633"/>
      <c r="L33" s="176"/>
      <c r="M33" s="638"/>
      <c r="N33" s="638"/>
      <c r="O33" s="269"/>
      <c r="P33" s="638"/>
      <c r="Q33" s="269"/>
      <c r="R33" s="279"/>
      <c r="S33" s="269"/>
      <c r="T33" s="635"/>
      <c r="U33" s="12"/>
      <c r="V33" s="12"/>
      <c r="W33" s="12"/>
      <c r="X33" s="701"/>
      <c r="Y33" s="93"/>
      <c r="Z33" s="120"/>
      <c r="AA33" s="120"/>
      <c r="AB33" s="269"/>
      <c r="AC33" s="93">
        <v>80</v>
      </c>
      <c r="AD33" s="122"/>
      <c r="AE33" s="269">
        <v>2</v>
      </c>
      <c r="AF33" s="147" t="s">
        <v>36</v>
      </c>
    </row>
    <row r="34" spans="1:32" ht="31.5" customHeight="1" thickBot="1">
      <c r="A34" s="446"/>
      <c r="B34" s="1054" t="s">
        <v>47</v>
      </c>
      <c r="C34" s="1098"/>
      <c r="D34" s="262">
        <f>SUM(Y34,AC34)</f>
        <v>120</v>
      </c>
      <c r="E34" s="193"/>
      <c r="F34" s="636"/>
      <c r="G34" s="155"/>
      <c r="H34" s="155"/>
      <c r="I34" s="155"/>
      <c r="J34" s="261"/>
      <c r="K34" s="271"/>
      <c r="L34" s="191"/>
      <c r="M34" s="184"/>
      <c r="N34" s="184"/>
      <c r="O34" s="270"/>
      <c r="P34" s="184"/>
      <c r="Q34" s="270"/>
      <c r="R34" s="643"/>
      <c r="S34" s="270"/>
      <c r="T34" s="636"/>
      <c r="U34" s="155"/>
      <c r="V34" s="155"/>
      <c r="W34" s="155"/>
      <c r="X34" s="702"/>
      <c r="Y34" s="123"/>
      <c r="Z34" s="444"/>
      <c r="AA34" s="444"/>
      <c r="AB34" s="270"/>
      <c r="AC34" s="123">
        <v>120</v>
      </c>
      <c r="AD34" s="124"/>
      <c r="AE34" s="270">
        <v>3</v>
      </c>
      <c r="AF34" s="590" t="s">
        <v>36</v>
      </c>
    </row>
    <row r="35" spans="1:32" ht="31.5" customHeight="1" thickBot="1">
      <c r="A35" s="1106" t="s">
        <v>97</v>
      </c>
      <c r="B35" s="1107"/>
      <c r="C35" s="1107"/>
      <c r="D35" s="1107"/>
      <c r="E35" s="1108"/>
      <c r="F35" s="837"/>
      <c r="G35" s="838"/>
      <c r="H35" s="838"/>
      <c r="I35" s="838"/>
      <c r="J35" s="838"/>
      <c r="K35" s="873"/>
      <c r="L35" s="873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38"/>
      <c r="Y35" s="838"/>
      <c r="Z35" s="873"/>
      <c r="AA35" s="838"/>
      <c r="AB35" s="838"/>
      <c r="AC35" s="838"/>
      <c r="AD35" s="873"/>
      <c r="AE35" s="838"/>
      <c r="AF35" s="839"/>
    </row>
    <row r="36" spans="1:32" ht="25.5" customHeight="1" thickBot="1">
      <c r="A36" s="256"/>
      <c r="B36" s="1109" t="s">
        <v>41</v>
      </c>
      <c r="C36" s="1110"/>
      <c r="D36" s="241">
        <v>200</v>
      </c>
      <c r="E36" s="445"/>
      <c r="F36" s="260"/>
      <c r="G36" s="125"/>
      <c r="H36" s="125"/>
      <c r="I36" s="125"/>
      <c r="J36" s="98"/>
      <c r="K36" s="625"/>
      <c r="L36" s="151"/>
      <c r="M36" s="626"/>
      <c r="N36" s="626"/>
      <c r="O36" s="627"/>
      <c r="P36" s="625"/>
      <c r="Q36" s="151"/>
      <c r="R36" s="628"/>
      <c r="S36" s="151"/>
      <c r="T36" s="125"/>
      <c r="U36" s="125"/>
      <c r="V36" s="125"/>
      <c r="W36" s="125"/>
      <c r="X36" s="98"/>
      <c r="Y36" s="625"/>
      <c r="Z36" s="125"/>
      <c r="AA36" s="125"/>
      <c r="AB36" s="151"/>
      <c r="AC36" s="629">
        <v>200</v>
      </c>
      <c r="AD36" s="630">
        <v>5</v>
      </c>
      <c r="AE36" s="151">
        <v>5</v>
      </c>
      <c r="AF36" s="143" t="s">
        <v>36</v>
      </c>
    </row>
    <row r="37" spans="1:32" s="461" customFormat="1" ht="18.75" customHeight="1" thickBot="1">
      <c r="A37" s="1093" t="s">
        <v>90</v>
      </c>
      <c r="B37" s="1094"/>
      <c r="C37" s="1095"/>
      <c r="D37" s="546">
        <f>SUM(D29:D36)</f>
        <v>600</v>
      </c>
      <c r="E37" s="456"/>
      <c r="F37" s="717"/>
      <c r="G37" s="514"/>
      <c r="H37" s="514"/>
      <c r="I37" s="514"/>
      <c r="J37" s="623"/>
      <c r="K37" s="516"/>
      <c r="L37" s="624"/>
      <c r="M37" s="543">
        <f>SUM(M32:M35)</f>
        <v>0</v>
      </c>
      <c r="N37" s="739"/>
      <c r="O37" s="545">
        <f>SUM(O32:O35)</f>
        <v>0</v>
      </c>
      <c r="P37" s="543"/>
      <c r="Q37" s="545"/>
      <c r="R37" s="543"/>
      <c r="S37" s="519"/>
      <c r="T37" s="717"/>
      <c r="U37" s="717"/>
      <c r="V37" s="717"/>
      <c r="W37" s="514"/>
      <c r="X37" s="623"/>
      <c r="Y37" s="543">
        <f>SUM(Y29:Y36)</f>
        <v>0</v>
      </c>
      <c r="Z37" s="739"/>
      <c r="AA37" s="739"/>
      <c r="AB37" s="610"/>
      <c r="AC37" s="543">
        <f>SUM(AC29:AC36)</f>
        <v>600</v>
      </c>
      <c r="AD37" s="545"/>
      <c r="AE37" s="610">
        <f>SUM(AE29:AE36)</f>
        <v>15</v>
      </c>
      <c r="AF37" s="575"/>
    </row>
    <row r="38" spans="1:32" ht="19.5" customHeight="1" thickBot="1">
      <c r="A38" s="1111" t="s">
        <v>59</v>
      </c>
      <c r="B38" s="1112"/>
      <c r="C38" s="1113"/>
      <c r="D38" s="345"/>
      <c r="E38" s="272"/>
      <c r="F38" s="1114">
        <v>5</v>
      </c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6"/>
    </row>
    <row r="39" spans="1:32" ht="15.75" customHeight="1" thickBot="1">
      <c r="A39" s="1117"/>
      <c r="B39" s="1118"/>
      <c r="C39" s="1119"/>
      <c r="D39" s="267"/>
      <c r="E39" s="53"/>
      <c r="F39" s="46"/>
      <c r="G39" s="45"/>
      <c r="H39" s="45"/>
      <c r="I39" s="45"/>
      <c r="J39" s="47"/>
      <c r="K39" s="48"/>
      <c r="L39" s="151"/>
      <c r="M39" s="48">
        <v>0</v>
      </c>
      <c r="N39" s="267"/>
      <c r="O39" s="74">
        <v>0</v>
      </c>
      <c r="P39" s="126"/>
      <c r="Q39" s="208"/>
      <c r="R39" s="47"/>
      <c r="S39" s="325">
        <f>SUM(F38)</f>
        <v>5</v>
      </c>
      <c r="T39" s="46"/>
      <c r="U39" s="46"/>
      <c r="V39" s="46"/>
      <c r="W39" s="45"/>
      <c r="X39" s="47"/>
      <c r="Y39" s="47">
        <v>0</v>
      </c>
      <c r="Z39" s="47"/>
      <c r="AA39" s="47"/>
      <c r="AB39" s="127"/>
      <c r="AC39" s="33"/>
      <c r="AD39" s="267"/>
      <c r="AE39" s="127"/>
      <c r="AF39" s="32"/>
    </row>
    <row r="40" spans="1:32" ht="21.75" customHeight="1" thickBot="1">
      <c r="A40" s="1121" t="s">
        <v>90</v>
      </c>
      <c r="B40" s="1122"/>
      <c r="C40" s="1123"/>
      <c r="D40" s="886"/>
      <c r="E40" s="323">
        <f>SUM(E23,E27)</f>
        <v>16</v>
      </c>
      <c r="F40" s="347">
        <f>SUM(F23,F27)</f>
        <v>209</v>
      </c>
      <c r="G40" s="348">
        <f>SUM(G9,G16,G19,G22,G25)</f>
        <v>39</v>
      </c>
      <c r="H40" s="348">
        <f>SUM(H23,H27)</f>
        <v>10</v>
      </c>
      <c r="I40" s="348">
        <f>SUM(I23,I27)</f>
        <v>132</v>
      </c>
      <c r="J40" s="349">
        <f>SUM(J27)</f>
        <v>15</v>
      </c>
      <c r="K40" s="350"/>
      <c r="L40" s="351"/>
      <c r="M40" s="352">
        <f>SUM(M23,M27)</f>
        <v>265</v>
      </c>
      <c r="N40" s="767">
        <f>SUM(N23,N27)</f>
        <v>55</v>
      </c>
      <c r="O40" s="322">
        <f>SUM(O23,O27)</f>
        <v>16</v>
      </c>
      <c r="P40" s="333">
        <f>SUM(P24:P39)</f>
        <v>0</v>
      </c>
      <c r="Q40" s="336">
        <f>SUM(Q25)</f>
        <v>0</v>
      </c>
      <c r="R40" s="343"/>
      <c r="S40" s="351">
        <f>SUM(S14,S27,F38)</f>
        <v>9</v>
      </c>
      <c r="T40" s="353">
        <f>SUM(T23)</f>
        <v>45</v>
      </c>
      <c r="U40" s="353">
        <f>SUM(U23)</f>
        <v>5</v>
      </c>
      <c r="V40" s="353">
        <f>SUM(V23)</f>
        <v>5</v>
      </c>
      <c r="W40" s="353">
        <f>SUM(W23)</f>
        <v>30</v>
      </c>
      <c r="X40" s="354">
        <f>SUM(X27)</f>
        <v>15</v>
      </c>
      <c r="Y40" s="335">
        <f>SUM(Y23)</f>
        <v>110</v>
      </c>
      <c r="Z40" s="355"/>
      <c r="AA40" s="770">
        <f>SUM(AA23)</f>
        <v>10</v>
      </c>
      <c r="AB40" s="322">
        <f>SUM(AB23)</f>
        <v>6</v>
      </c>
      <c r="AC40" s="356">
        <f>SUM(AC37)</f>
        <v>600</v>
      </c>
      <c r="AD40" s="357"/>
      <c r="AE40" s="321">
        <f>SUM(AE23,AE37)</f>
        <v>15</v>
      </c>
      <c r="AF40" s="346"/>
    </row>
    <row r="41" spans="1:32" ht="9.75" customHeight="1">
      <c r="A41" s="1124"/>
      <c r="B41" s="1125"/>
      <c r="C41" s="1126"/>
      <c r="D41" s="887"/>
      <c r="E41" s="1130">
        <f>SUM(E40,O40)</f>
        <v>32</v>
      </c>
      <c r="F41" s="968">
        <f>SUM(F40,G40,I40,J40,M40)+H40+N40</f>
        <v>725</v>
      </c>
      <c r="G41" s="969"/>
      <c r="H41" s="969"/>
      <c r="I41" s="969"/>
      <c r="J41" s="969"/>
      <c r="K41" s="969"/>
      <c r="L41" s="969"/>
      <c r="M41" s="969"/>
      <c r="N41" s="969"/>
      <c r="O41" s="969"/>
      <c r="P41" s="969"/>
      <c r="Q41" s="969"/>
      <c r="R41" s="969"/>
      <c r="S41" s="1132">
        <f>SUM(S40,AB40,AE40)</f>
        <v>30</v>
      </c>
      <c r="T41" s="1134">
        <f>SUM(T40,U40,W40,X40,Y40,AC40)+V40+AA40</f>
        <v>820</v>
      </c>
      <c r="U41" s="1135"/>
      <c r="V41" s="1135"/>
      <c r="W41" s="1135"/>
      <c r="X41" s="1135"/>
      <c r="Y41" s="1135"/>
      <c r="Z41" s="1135"/>
      <c r="AA41" s="1135"/>
      <c r="AB41" s="1135"/>
      <c r="AC41" s="1135"/>
      <c r="AD41" s="1135"/>
      <c r="AE41" s="1135"/>
      <c r="AF41" s="1136"/>
    </row>
    <row r="42" spans="1:32" ht="9.75" customHeight="1" thickBot="1">
      <c r="A42" s="1127"/>
      <c r="B42" s="1128"/>
      <c r="C42" s="1129"/>
      <c r="D42" s="888"/>
      <c r="E42" s="1131"/>
      <c r="F42" s="971"/>
      <c r="G42" s="972"/>
      <c r="H42" s="972"/>
      <c r="I42" s="972"/>
      <c r="J42" s="972"/>
      <c r="K42" s="972"/>
      <c r="L42" s="972"/>
      <c r="M42" s="972"/>
      <c r="N42" s="972"/>
      <c r="O42" s="972"/>
      <c r="P42" s="972"/>
      <c r="Q42" s="972"/>
      <c r="R42" s="972"/>
      <c r="S42" s="1133"/>
      <c r="T42" s="1137"/>
      <c r="U42" s="1138"/>
      <c r="V42" s="1138"/>
      <c r="W42" s="1138"/>
      <c r="X42" s="1138"/>
      <c r="Y42" s="1138"/>
      <c r="Z42" s="1138"/>
      <c r="AA42" s="1138"/>
      <c r="AB42" s="1138"/>
      <c r="AC42" s="1138"/>
      <c r="AD42" s="1138"/>
      <c r="AE42" s="1138"/>
      <c r="AF42" s="1139"/>
    </row>
    <row r="43" ht="0.75" customHeight="1"/>
    <row r="44" ht="0.75" customHeight="1"/>
    <row r="45" spans="2:32" ht="26.25">
      <c r="B45" s="1120">
        <f>F41+T41</f>
        <v>1545</v>
      </c>
      <c r="C45" s="1120"/>
      <c r="D45" s="1120"/>
      <c r="E45" s="1120"/>
      <c r="F45" s="1120"/>
      <c r="G45" s="1120"/>
      <c r="H45" s="1120"/>
      <c r="I45" s="1120"/>
      <c r="J45" s="1120"/>
      <c r="K45" s="1120"/>
      <c r="L45" s="1120"/>
      <c r="M45" s="1120"/>
      <c r="N45" s="1120"/>
      <c r="O45" s="1120"/>
      <c r="P45" s="1120"/>
      <c r="Q45" s="1120"/>
      <c r="R45" s="1120"/>
      <c r="S45" s="1120"/>
      <c r="T45" s="1120"/>
      <c r="U45" s="1120"/>
      <c r="V45" s="1120"/>
      <c r="W45" s="1120"/>
      <c r="X45" s="1120"/>
      <c r="Y45" s="1120"/>
      <c r="Z45" s="1120"/>
      <c r="AA45" s="1120"/>
      <c r="AB45" s="1120"/>
      <c r="AC45" s="1120"/>
      <c r="AD45" s="1120"/>
      <c r="AE45" s="1120"/>
      <c r="AF45" s="1120"/>
    </row>
    <row r="46" spans="5:32" ht="15">
      <c r="E46">
        <f>E41</f>
        <v>32</v>
      </c>
      <c r="S46">
        <f>S41</f>
        <v>30</v>
      </c>
      <c r="AF46">
        <f>B45</f>
        <v>1545</v>
      </c>
    </row>
  </sheetData>
  <sheetProtection/>
  <mergeCells count="57">
    <mergeCell ref="B45:AF45"/>
    <mergeCell ref="A40:C42"/>
    <mergeCell ref="D40:D42"/>
    <mergeCell ref="E41:E42"/>
    <mergeCell ref="F41:R42"/>
    <mergeCell ref="S41:S42"/>
    <mergeCell ref="T41:AF42"/>
    <mergeCell ref="F35:AF35"/>
    <mergeCell ref="B36:C36"/>
    <mergeCell ref="A37:C37"/>
    <mergeCell ref="A38:C38"/>
    <mergeCell ref="F38:AF38"/>
    <mergeCell ref="A39:C39"/>
    <mergeCell ref="B30:C30"/>
    <mergeCell ref="B31:C31"/>
    <mergeCell ref="B32:C32"/>
    <mergeCell ref="B33:C33"/>
    <mergeCell ref="B34:C34"/>
    <mergeCell ref="A35:E35"/>
    <mergeCell ref="B25:C25"/>
    <mergeCell ref="B26:C26"/>
    <mergeCell ref="A27:C27"/>
    <mergeCell ref="A28:E28"/>
    <mergeCell ref="F28:AF28"/>
    <mergeCell ref="B29:C29"/>
    <mergeCell ref="A20:C20"/>
    <mergeCell ref="R20:R22"/>
    <mergeCell ref="B21:C21"/>
    <mergeCell ref="B22:C22"/>
    <mergeCell ref="A23:C23"/>
    <mergeCell ref="A24:E24"/>
    <mergeCell ref="F24:AF24"/>
    <mergeCell ref="A14:C14"/>
    <mergeCell ref="AF14:AF16"/>
    <mergeCell ref="B15:C15"/>
    <mergeCell ref="B16:C16"/>
    <mergeCell ref="A17:C17"/>
    <mergeCell ref="R17:R19"/>
    <mergeCell ref="B18:C18"/>
    <mergeCell ref="B19:C19"/>
    <mergeCell ref="A8:D8"/>
    <mergeCell ref="F8:AF8"/>
    <mergeCell ref="A9:C9"/>
    <mergeCell ref="A10:C10"/>
    <mergeCell ref="A11:C11"/>
    <mergeCell ref="AF11:AF13"/>
    <mergeCell ref="B12:C12"/>
    <mergeCell ref="B13:C13"/>
    <mergeCell ref="A1:B4"/>
    <mergeCell ref="C1:AF2"/>
    <mergeCell ref="U3:AF4"/>
    <mergeCell ref="J4:K4"/>
    <mergeCell ref="A5:C7"/>
    <mergeCell ref="D5:D7"/>
    <mergeCell ref="E5:AF5"/>
    <mergeCell ref="E6:R6"/>
    <mergeCell ref="S6:AF6"/>
  </mergeCells>
  <printOptions/>
  <pageMargins left="0.2362204724409449" right="0.03937007874015748" top="0" bottom="0" header="0" footer="0"/>
  <pageSetup fitToHeight="0" fitToWidth="1" horizontalDpi="600" verticalDpi="600" orientation="landscape" paperSize="9" scale="52" r:id="rId1"/>
  <rowBreaks count="1" manualBreakCount="1">
    <brk id="44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view="pageBreakPreview" zoomScale="70" zoomScaleSheetLayoutView="70" zoomScalePageLayoutView="0" workbookViewId="0" topLeftCell="A1">
      <selection activeCell="O27" sqref="O27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33.8515625" style="0" customWidth="1"/>
    <col min="4" max="4" width="21.28125" style="0" customWidth="1"/>
    <col min="5" max="5" width="9.00390625" style="0" customWidth="1"/>
    <col min="7" max="7" width="11.00390625" style="0" bestFit="1" customWidth="1"/>
    <col min="9" max="9" width="9.140625" style="0" customWidth="1"/>
    <col min="10" max="11" width="9.140625" style="0" hidden="1" customWidth="1"/>
    <col min="12" max="14" width="9.140625" style="0" customWidth="1"/>
    <col min="15" max="15" width="10.140625" style="0" customWidth="1"/>
    <col min="16" max="16" width="11.28125" style="0" customWidth="1"/>
    <col min="18" max="19" width="8.57421875" style="0" customWidth="1"/>
    <col min="20" max="20" width="8.7109375" style="0" customWidth="1"/>
    <col min="21" max="21" width="10.7109375" style="0" customWidth="1"/>
    <col min="22" max="22" width="6.28125" style="0" customWidth="1"/>
    <col min="23" max="23" width="7.57421875" style="0" hidden="1" customWidth="1"/>
    <col min="24" max="24" width="6.421875" style="0" customWidth="1"/>
    <col min="25" max="25" width="6.140625" style="0" customWidth="1"/>
    <col min="26" max="26" width="0.13671875" style="0" hidden="1" customWidth="1"/>
  </cols>
  <sheetData>
    <row r="1" spans="1:28" ht="4.5" customHeight="1">
      <c r="A1" s="1140"/>
      <c r="B1" s="1140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40"/>
      <c r="O1" s="1140"/>
      <c r="P1" s="1140"/>
      <c r="Q1" s="1140"/>
      <c r="R1" s="1140"/>
      <c r="S1" s="1140"/>
      <c r="T1" s="1140"/>
      <c r="U1" s="1140"/>
      <c r="V1" s="1140"/>
      <c r="W1" s="1140"/>
      <c r="X1" s="1140"/>
      <c r="Y1" s="1140"/>
      <c r="Z1" s="1140"/>
      <c r="AA1" s="1140"/>
      <c r="AB1" s="1141"/>
    </row>
    <row r="2" spans="1:28" ht="15" customHeight="1">
      <c r="A2" s="1142" t="s">
        <v>103</v>
      </c>
      <c r="B2" s="1143"/>
      <c r="C2" s="1143"/>
      <c r="D2" s="1143">
        <f>'Rok I'!AE47+'Rok II'!AF45+'Rok III'!AF46</f>
        <v>4865</v>
      </c>
      <c r="E2" s="1146" t="s">
        <v>104</v>
      </c>
      <c r="F2" s="1146"/>
      <c r="G2" s="1148">
        <f>'Rok I'!E49+'Rok I'!P49+'Rok II'!E46+'Rok II'!Q46+'Rok III'!E46+'Rok III'!S46</f>
        <v>186</v>
      </c>
      <c r="H2" s="1150"/>
      <c r="I2" s="683"/>
      <c r="J2" s="683"/>
      <c r="K2" s="683"/>
      <c r="L2" s="683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  <c r="AB2" s="681"/>
    </row>
    <row r="3" spans="1:28" ht="15" customHeight="1">
      <c r="A3" s="1144"/>
      <c r="B3" s="1145"/>
      <c r="C3" s="1145"/>
      <c r="D3" s="1145"/>
      <c r="E3" s="1147"/>
      <c r="F3" s="1147"/>
      <c r="G3" s="1149"/>
      <c r="H3" s="1151"/>
      <c r="I3" s="683"/>
      <c r="J3" s="683"/>
      <c r="K3" s="683"/>
      <c r="L3" s="683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  <c r="AB3" s="681"/>
    </row>
    <row r="4" spans="1:28" ht="23.25">
      <c r="A4" s="685" t="s">
        <v>109</v>
      </c>
      <c r="AB4" s="682"/>
    </row>
    <row r="5" ht="0.75" customHeight="1"/>
  </sheetData>
  <sheetProtection/>
  <mergeCells count="6">
    <mergeCell ref="A1:AB1"/>
    <mergeCell ref="A2:C3"/>
    <mergeCell ref="D2:D3"/>
    <mergeCell ref="E2:F3"/>
    <mergeCell ref="G2:G3"/>
    <mergeCell ref="H2:H3"/>
  </mergeCells>
  <printOptions/>
  <pageMargins left="0.2362204724409449" right="0.03937007874015748" top="0" bottom="0" header="0" footer="0"/>
  <pageSetup fitToHeight="0" fitToWidth="1" horizontalDpi="600" verticalDpi="600" orientation="landscape" paperSize="8" scale="82" r:id="rId1"/>
  <rowBreaks count="1" manualBreakCount="1">
    <brk id="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2019-03-08T12:44:22Z</cp:lastPrinted>
  <dcterms:created xsi:type="dcterms:W3CDTF">2012-05-28T10:41:45Z</dcterms:created>
  <dcterms:modified xsi:type="dcterms:W3CDTF">2019-09-12T07:54:50Z</dcterms:modified>
  <cp:category/>
  <cp:version/>
  <cp:contentType/>
  <cp:contentStatus/>
</cp:coreProperties>
</file>